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u56042_okdhs_org/Documents/!HD2020/My Documents/NAWRS/2023 Conference RFP/"/>
    </mc:Choice>
  </mc:AlternateContent>
  <bookViews>
    <workbookView xWindow="0" yWindow="0" windowWidth="28800" windowHeight="14100"/>
  </bookViews>
  <sheets>
    <sheet name="Instructions" sheetId="4" r:id="rId1"/>
    <sheet name="Staffing Input &amp; Total Cost" sheetId="1" r:id="rId2"/>
    <sheet name="Other Direct Costs Input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1_0__123Grap" hidden="1">#REF!</definedName>
    <definedName name="_11_0__123Grap" hidden="1">#REF!</definedName>
    <definedName name="_12_0__123Grap" hidden="1">#REF!</definedName>
    <definedName name="_2_0__123Grap" hidden="1">#REF!</definedName>
    <definedName name="_3_0__123Grap" hidden="1">#REF!</definedName>
    <definedName name="_34_0__123Grap" hidden="1">#REF!</definedName>
    <definedName name="_35_0__123Grap" hidden="1">#REF!</definedName>
    <definedName name="_38__123Graph_AChart_1" hidden="1">'[1]Table 2.3'!#REF!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YR1">#REF!</definedName>
    <definedName name="_YR2" localSheetId="1">#REF!</definedName>
    <definedName name="_YR2">#REF!</definedName>
    <definedName name="A">#REF!</definedName>
    <definedName name="AirportTransfer_Local">'[2]Bid Parameters'!$C$296</definedName>
    <definedName name="AirportTransfer_US">'[2]Bid Parameters'!$C$295</definedName>
    <definedName name="analog_phone_qty_yr1">#REF!</definedName>
    <definedName name="analog_phone_qty_yr2">#REF!</definedName>
    <definedName name="analog_phone_qty_yr3">#REF!</definedName>
    <definedName name="analog_phone_qty_yr4">[3]Telecomm!#REF!</definedName>
    <definedName name="analog_phone_qty_yr4_11">[3]Telecomm!#REF!</definedName>
    <definedName name="analog_phone_qty_yr5">[3]Telecomm!#REF!</definedName>
    <definedName name="analog_phone_qty_yr5_11">[3]Telecomm!#REF!</definedName>
    <definedName name="AudioTotal">#REF!</definedName>
    <definedName name="AudioTotal_1">#REF!</definedName>
    <definedName name="Bank_no_Trans">'[2]Bid Parameters'!$C$341</definedName>
    <definedName name="BankMonthly">'[4]Bid Parameters'!$C$329</definedName>
    <definedName name="BankSetUp">'[4]Bid Parameters'!$C$328</definedName>
    <definedName name="BankTrans">'[2]Bid Parameters'!$C$340</definedName>
    <definedName name="Blabla">'[5]Chart 2.4'!$J$17</definedName>
    <definedName name="Capital">'[4]Bid Parameters'!$C$26</definedName>
    <definedName name="CarRental_Capital">'[4]Bid Parameters'!$C$288</definedName>
    <definedName name="CCNFringe1">'[6]Loads Worksheet'!$AF$6</definedName>
    <definedName name="cell_phone_qty_yr1">[3]Telecomm!$C$30</definedName>
    <definedName name="cell_phone_qty_yr2">[3]Telecomm!$F$30</definedName>
    <definedName name="cell_phone_qty_yr3">[3]Telecomm!$I$30</definedName>
    <definedName name="cell_phone_qty_yr4">[3]Telecomm!#REF!</definedName>
    <definedName name="cell_phone_qty_yr4_11">[3]Telecomm!#REF!</definedName>
    <definedName name="cell_phone_qty_yr5">[3]Telecomm!#REF!</definedName>
    <definedName name="cell_phone_qty_yr5_11">[3]Telecomm!#REF!</definedName>
    <definedName name="Client">'[2]Bid Parameters'!$C$6</definedName>
    <definedName name="CNS_Tier1">'[2]Bid Parameters'!$C$126</definedName>
    <definedName name="CNS_Tier2">'[2]Bid Parameters'!$C$127</definedName>
    <definedName name="CNS_Tier3">'[2]Bid Parameters'!$C$128</definedName>
    <definedName name="Comms_IntlSTTA">'[2]Bid Parameters'!$C$332</definedName>
    <definedName name="Comms_LocalSTTA">'[2]Bid Parameters'!$C$331</definedName>
    <definedName name="comp_sup_yr1_10">'[3]Minor Equip'!#REF!</definedName>
    <definedName name="comp_sup_yr2_10">'[3]Minor Equip'!#REF!</definedName>
    <definedName name="comp_sup_yr3_10">'[3]Minor Equip'!#REF!</definedName>
    <definedName name="comp_sup_yr4_10">'[3]Minor Equip'!#REF!</definedName>
    <definedName name="comp_sup_yr5_10">'[3]Minor Equip'!#REF!</definedName>
    <definedName name="Company">'[2]Bid Parameters'!$C$5</definedName>
    <definedName name="ConsLocal_Mid">'[2]Bid Parameters'!$C$314</definedName>
    <definedName name="ConsLocal_Sr">'[2]Bid Parameters'!$C$313</definedName>
    <definedName name="ContractEnd">'[2]Bid Parameters'!$C$69</definedName>
    <definedName name="ContractStart">'[2]Bid Parameters'!$C$68</definedName>
    <definedName name="ContractType">'[2]Bid Parameters'!$C$15</definedName>
    <definedName name="ContractType_General">'[4]Corporate Parameters'!$C$27</definedName>
    <definedName name="CorpTax">'[2]Bid Parameters'!$C$411</definedName>
    <definedName name="Cost">#REF!</definedName>
    <definedName name="Country">'[2]Bid Parameters'!$C$10</definedName>
    <definedName name="_xlnm.Criteria" localSheetId="1">#REF!</definedName>
    <definedName name="_xlnm.Criteria">#REF!</definedName>
    <definedName name="CurrencyCodes">'[7]2.0 Cover Page'!$C$43:$D$57</definedName>
    <definedName name="CurrentFQ">'[2]Corporate Parameters'!$B$9</definedName>
    <definedName name="CurrentFYEnd">'[2]Corporate Parameters'!$B$11</definedName>
    <definedName name="CurrentRate">'[2]Bid Parameters'!$C$138</definedName>
    <definedName name="D">#REF!</definedName>
    <definedName name="_xlnm.Database">#REF!</definedName>
    <definedName name="DAtaSec1" hidden="1">'[1]Table 2.3'!#REF!</definedName>
    <definedName name="DBA">'[2]Bid Parameters'!$C$319</definedName>
    <definedName name="DepPerExpat">[2]BOE!$B$58</definedName>
    <definedName name="DepTax">'[2]Bid Parameters'!$C$324</definedName>
    <definedName name="desktop_yr1">#REF!</definedName>
    <definedName name="desktop_yr2">#REF!</definedName>
    <definedName name="desktop_yr3">#REF!</definedName>
    <definedName name="desktop_yr4">#REF!</definedName>
    <definedName name="desktop_yr4_11">#REF!</definedName>
    <definedName name="desktop_yr5">#REF!</definedName>
    <definedName name="desktop_yr5_11">#REF!</definedName>
    <definedName name="Division">'[2]Corporate Parameters'!$B$2</definedName>
    <definedName name="Domain">'[2]Bid Parameters'!$C$342</definedName>
    <definedName name="DSO">'[2]Corporate Parameters'!$C$89</definedName>
    <definedName name="EDTASS">[8]EDTASS!$B$4:$B$14</definedName>
    <definedName name="EISODC">#REF!</definedName>
    <definedName name="EISTOTAL">#REF!</definedName>
    <definedName name="End_1">'[2]Bid Parameters'!$C$72</definedName>
    <definedName name="End_10">'[4]Bid Parameters'!$C$83</definedName>
    <definedName name="End_2">'[2]Bid Parameters'!$C$74</definedName>
    <definedName name="End_3">'[2]Bid Parameters'!$C$76</definedName>
    <definedName name="End_4">'[2]Bid Parameters'!$C$78</definedName>
    <definedName name="End_5">'[2]Bid Parameters'!$C$80</definedName>
    <definedName name="End_6">'[2]Bid Parameters'!$C$82</definedName>
    <definedName name="End_7">'[2]Bid Parameters'!$C$84</definedName>
    <definedName name="End_8">'[2]Bid Parameters'!$C$86</definedName>
    <definedName name="End_9">'[2]Bid Parameters'!$C$88</definedName>
    <definedName name="End_FY1">'[2]Bid Parameters'!$G$72</definedName>
    <definedName name="End_FY10">'[2]Bid Parameters'!$G$90</definedName>
    <definedName name="End_FY2">'[2]Bid Parameters'!$G$74</definedName>
    <definedName name="End_FY3">'[2]Bid Parameters'!$G$76</definedName>
    <definedName name="End_FY4">'[2]Bid Parameters'!$G$78</definedName>
    <definedName name="End_FY5">'[2]Bid Parameters'!$G$80</definedName>
    <definedName name="End_FY6">'[2]Bid Parameters'!$G$82</definedName>
    <definedName name="End_FY7">'[2]Bid Parameters'!$G$84</definedName>
    <definedName name="End_FY8">'[2]Bid Parameters'!$G$86</definedName>
    <definedName name="End_FY9">'[2]Bid Parameters'!$G$88</definedName>
    <definedName name="Errrrrr" hidden="1">#REF!</definedName>
    <definedName name="EXC">#REF!</definedName>
    <definedName name="ExpatsDep">[2]BOE!$B$59</definedName>
    <definedName name="_xlnm.Extract" localSheetId="1">#REF!</definedName>
    <definedName name="_xlnm.Extract">#REF!</definedName>
    <definedName name="FB">'[9]Pricing Input'!$D$17</definedName>
    <definedName name="FCCM_GA">'[9]Pricing Input'!$D$41</definedName>
    <definedName name="FCCM_lab">'[9]Pricing Input'!$D$39</definedName>
    <definedName name="FCCM_MSE">'[9]Pricing Input'!$D$42</definedName>
    <definedName name="FCCM_Other">'[9]Pricing Input'!$D$38</definedName>
    <definedName name="FCCM_SSS">'[9]Pricing Input'!$D$37</definedName>
    <definedName name="Fee">'[9]Pricing Input'!$B$13</definedName>
    <definedName name="Fee_1">'[2]Bid Parameters'!$C$108</definedName>
    <definedName name="Fee_2">'[2]Bid Parameters'!$C$109</definedName>
    <definedName name="Fee_3">'[2]Bid Parameters'!$C$110</definedName>
    <definedName name="Fee_4">'[2]Bid Parameters'!$C$111</definedName>
    <definedName name="Fee_Composite">'[2]Bid Parameters'!$C$112</definedName>
    <definedName name="fgfds" hidden="1">'[10]Not In Use HERE FORWARD------&gt;&gt;'!$D$11:$D$16</definedName>
    <definedName name="Fringe">'[2]Bid Parameters'!$C$95</definedName>
    <definedName name="Fringe_Ceiling">'[2]Bid Parameters'!$C$102</definedName>
    <definedName name="Fringe_Temp">'[2]Bid Parameters'!$C$96</definedName>
    <definedName name="Fringe_Temp_Ceiling">'[2]Bid Parameters'!$C$103</definedName>
    <definedName name="FSN">[11]Sheet1!$A$1:$A$13</definedName>
    <definedName name="FSNMax">'[4]Bid Parameters'!$C$151</definedName>
    <definedName name="FX">'[2]Bid Parameters'!$C$150</definedName>
    <definedName name="FX_LCP">'[2]Bid Parameters'!$C$151</definedName>
    <definedName name="GA">'[2]Bid Parameters'!$C$100</definedName>
    <definedName name="GA_Ceiling">'[2]Bid Parameters'!$C$107</definedName>
    <definedName name="GeoCode">'[2]Bid Parameters'!$C$17</definedName>
    <definedName name="GSA" localSheetId="1">#REF!</definedName>
    <definedName name="GSA">#REF!</definedName>
    <definedName name="GSALaborCat">'[12]Mobis Rates'!$A$7:$A$30</definedName>
    <definedName name="Handling">'[2]Bid Parameters'!$C$99</definedName>
    <definedName name="Handling_Ceiling">'[2]Bid Parameters'!$C$106</definedName>
    <definedName name="HHH" hidden="1">{"Form DD",#N/A,FALSE,"DD";"EE",#N/A,FALSE,"EE";"Indirects",#N/A,FALSE,"DD"}</definedName>
    <definedName name="hours_m">166.67</definedName>
    <definedName name="hours_y">1833</definedName>
    <definedName name="IDIQCurrent">'[4]TO Parameters'!$C$18</definedName>
    <definedName name="IDIQNew">'[4]TO Parameters'!$C$19</definedName>
    <definedName name="IDIQYearTOEnd">'[4]TO Parameters'!$C$13</definedName>
    <definedName name="IDIQYearTOStart">'[4]TO Parameters'!$C$12</definedName>
    <definedName name="Infl_Local">'[2]Bid Parameters'!$C$148</definedName>
    <definedName name="Infl_US">'[2]Bid Parameters'!$C$146</definedName>
    <definedName name="INFO_EXE_SERVER_PATH" hidden="1">"C:\Program Files\Pastel Evolution\BICEVOLUTION.EXE"</definedName>
    <definedName name="INFO_INSTANCE_ID" hidden="1">"0"</definedName>
    <definedName name="INFO_INSTANCE_NAME" hidden="1">"m2m financial summary_20081021_16_32_55_3232.xls"</definedName>
    <definedName name="INFO_REPORT_CODE" hidden="1">"E4-GL01-BR1"</definedName>
    <definedName name="INFO_REPORT_ID" hidden="1">"121"</definedName>
    <definedName name="INFO_REPORT_NAME" hidden="1">"m2m financial summary"</definedName>
    <definedName name="INFO_RUN_USER" hidden="1">""</definedName>
    <definedName name="INFO_RUN_WORKSTATION" hidden="1">"BRONWEN5720"</definedName>
    <definedName name="Inoculations">'[2]Bid Parameters'!$C$330</definedName>
    <definedName name="ITE_Int">'[9]Pricing Input'!$D$24</definedName>
    <definedName name="ITE_lab">'[9]Pricing Input'!$D$23</definedName>
    <definedName name="ITE_Off">[13]Pricing!$C$10</definedName>
    <definedName name="ITE_OffOther">[13]Pricing!$C$11</definedName>
    <definedName name="ITE_on">[13]Pricing!$C$5</definedName>
    <definedName name="ITE_OnOther">[13]Pricing!$C$6</definedName>
    <definedName name="ITE_Other">'[9]Pricing Input'!$D$22</definedName>
    <definedName name="ITE_SSS">'[9]Pricing Input'!$D$21</definedName>
    <definedName name="key" hidden="1">#REF!</definedName>
    <definedName name="LaborTotal">#REF!</definedName>
    <definedName name="LaborTotal_1">#REF!</definedName>
    <definedName name="laptop_yr1">#REF!</definedName>
    <definedName name="Laptop_yr2">#REF!</definedName>
    <definedName name="laptop_yr3">#REF!</definedName>
    <definedName name="laptop_yr4">#REF!</definedName>
    <definedName name="laptop_yr4_11">#REF!</definedName>
    <definedName name="laptop_yr5">#REF!</definedName>
    <definedName name="laptop_yr5_11">#REF!</definedName>
    <definedName name="LightingTotal">#REF!</definedName>
    <definedName name="LightingTotal_1">#REF!</definedName>
    <definedName name="Local_Classification">[14]Name_manager!$H$7:$H$10</definedName>
    <definedName name="Location">#REF!</definedName>
    <definedName name="Macro">#REF!</definedName>
    <definedName name="MedExam_LTTA">'[2]Bid Parameters'!$C$326</definedName>
    <definedName name="MedExam_LTTA_Dep11">'[2]Bid Parameters'!$C$328</definedName>
    <definedName name="MedExam_LTTA_Dep12">'[2]Bid Parameters'!$C$327</definedName>
    <definedName name="MedExam_STTA">'[2]Bid Parameters'!$C$329</definedName>
    <definedName name="Micro">#REF!</definedName>
    <definedName name="MiscFieldSupplies">'[2]Bid Parameters'!$C$333</definedName>
    <definedName name="MiscTotal">#REF!</definedName>
    <definedName name="MiscTotal_1">#REF!</definedName>
    <definedName name="MonthlyBank">'[2]Bid Parameters'!$C$339</definedName>
    <definedName name="MotorcycleFuel">'[2]Bid Parameters'!$C$385</definedName>
    <definedName name="MotorcycleInsurance">'[2]Bid Parameters'!$C$386</definedName>
    <definedName name="MotorcycleMaintenance">'[2]Bid Parameters'!$C$384</definedName>
    <definedName name="MotorcycleRegistration">'[2]Bid Parameters'!$C$387</definedName>
    <definedName name="MSE">'[9]Pricing Input'!$D$27</definedName>
    <definedName name="Mult_ODC">'[2]Bid Parameters'!$C$118</definedName>
    <definedName name="Mult_ODC_Ceiling">'[2]Bid Parameters'!$D$118</definedName>
    <definedName name="Mult_Regular">'[2]Bid Parameters'!$C$114</definedName>
    <definedName name="Mult_Regular_Ceiling">'[2]Bid Parameters'!$D$114</definedName>
    <definedName name="Mult_Site">'[2]Bid Parameters'!$C$115</definedName>
    <definedName name="Mult_Site_Ceiling">'[2]Bid Parameters'!$D$115</definedName>
    <definedName name="Mult_SubsCons">'[2]Bid Parameters'!$C$117</definedName>
    <definedName name="Mult_SubsCons_Ceiling">'[2]Bid Parameters'!$D$117</definedName>
    <definedName name="Mult_Temp">'[2]Bid Parameters'!$C$116</definedName>
    <definedName name="Mult_Temp_Ceiling">'[2]Bid Parameters'!$D$116</definedName>
    <definedName name="MultFee_Site">'[4]Bid Parameters'!$C$115</definedName>
    <definedName name="MultFee_SubsCons">'[2]Bid Parameters'!$C$123</definedName>
    <definedName name="NewRate">'[2]Bid Parameters'!$C$139</definedName>
    <definedName name="NoIncrBefore">'[2]Bid Parameters'!$C$135</definedName>
    <definedName name="Objective">#REF!</definedName>
    <definedName name="ODC_Inf">'[9]Pricing Input'!$E$11</definedName>
    <definedName name="odc_inf1">'[15]1-Pricing Input'!#REF!</definedName>
    <definedName name="ODC_inf10">[16]Pricing!#REF!</definedName>
    <definedName name="ODC_inf2">'[15]1-Pricing Input'!#REF!</definedName>
    <definedName name="ODC_inf3">'[15]1-Pricing Input'!#REF!</definedName>
    <definedName name="ODC_inf4">'[15]1-Pricing Input'!#REF!</definedName>
    <definedName name="ODC_inf5">'[15]1-Pricing Input'!#REF!</definedName>
    <definedName name="Office1">'[2]Bid Parameters'!$C$21</definedName>
    <definedName name="Office1_Yr1">'[4]Bid Parameters'!$D$16</definedName>
    <definedName name="Office1_Yr10">'[4]Bid Parameters'!$M$16</definedName>
    <definedName name="Office1_Yr2">'[4]Bid Parameters'!$E$16</definedName>
    <definedName name="Office1_Yr3">'[4]Bid Parameters'!$F$16</definedName>
    <definedName name="Office1_Yr4">'[4]Bid Parameters'!$G$16</definedName>
    <definedName name="Office1_Yr5">'[4]Bid Parameters'!$H$16</definedName>
    <definedName name="Office1_Yr6">'[4]Bid Parameters'!$I$16</definedName>
    <definedName name="Office1_Yr7">'[4]Bid Parameters'!$J$16</definedName>
    <definedName name="Office1_Yr8">'[4]Bid Parameters'!$K$16</definedName>
    <definedName name="Office1_Yr9">'[4]Bid Parameters'!$L$16</definedName>
    <definedName name="Office10">'[2]Bid Parameters'!$C$30</definedName>
    <definedName name="Office10_Yr1">'[4]Bid Parameters'!$D$25</definedName>
    <definedName name="Office10_Yr10">'[4]Bid Parameters'!$M$25</definedName>
    <definedName name="Office10_Yr2">'[4]Bid Parameters'!$E$25</definedName>
    <definedName name="Office10_Yr3">'[4]Bid Parameters'!$F$25</definedName>
    <definedName name="Office10_Yr4">'[4]Bid Parameters'!$G$25</definedName>
    <definedName name="Office10_Yr5">'[4]Bid Parameters'!$H$25</definedName>
    <definedName name="Office10_Yr6">'[4]Bid Parameters'!$I$25</definedName>
    <definedName name="Office10_Yr7">'[4]Bid Parameters'!$J$25</definedName>
    <definedName name="Office10_Yr8">'[4]Bid Parameters'!$K$25</definedName>
    <definedName name="Office10_Yr9">'[4]Bid Parameters'!$L$25</definedName>
    <definedName name="Office2">'[2]Bid Parameters'!$C$22</definedName>
    <definedName name="Office2_Yr1">'[4]Bid Parameters'!$D$17</definedName>
    <definedName name="Office2_Yr10">'[4]Bid Parameters'!$M$17</definedName>
    <definedName name="Office2_Yr2">'[4]Bid Parameters'!$E$17</definedName>
    <definedName name="Office2_Yr3">'[4]Bid Parameters'!$F$17</definedName>
    <definedName name="Office2_Yr4">'[4]Bid Parameters'!$G$17</definedName>
    <definedName name="Office2_Yr5">'[4]Bid Parameters'!$H$17</definedName>
    <definedName name="Office2_Yr6">'[4]Bid Parameters'!$I$17</definedName>
    <definedName name="Office2_Yr7">'[4]Bid Parameters'!$J$17</definedName>
    <definedName name="Office2_Yr8">'[4]Bid Parameters'!$K$17</definedName>
    <definedName name="Office2_Yr9">'[4]Bid Parameters'!$L$17</definedName>
    <definedName name="Office3">'[2]Bid Parameters'!$C$23</definedName>
    <definedName name="Office3_Yr1">'[4]Bid Parameters'!$D$18</definedName>
    <definedName name="Office3_Yr10">'[4]Bid Parameters'!$M$18</definedName>
    <definedName name="Office3_Yr2">'[4]Bid Parameters'!$E$18</definedName>
    <definedName name="Office3_Yr3">'[4]Bid Parameters'!$F$18</definedName>
    <definedName name="Office3_Yr4">'[4]Bid Parameters'!$G$18</definedName>
    <definedName name="Office3_Yr5">'[4]Bid Parameters'!$H$18</definedName>
    <definedName name="Office3_Yr6">'[4]Bid Parameters'!$I$18</definedName>
    <definedName name="Office3_Yr7">'[4]Bid Parameters'!$J$18</definedName>
    <definedName name="Office3_Yr8">'[4]Bid Parameters'!$K$18</definedName>
    <definedName name="Office3_Yr9">'[4]Bid Parameters'!$L$18</definedName>
    <definedName name="Office4">'[2]Bid Parameters'!$C$24</definedName>
    <definedName name="Office4_Yr1">'[4]Bid Parameters'!$D$19</definedName>
    <definedName name="Office4_Yr10">'[4]Bid Parameters'!$M$19</definedName>
    <definedName name="Office4_Yr2">'[4]Bid Parameters'!$E$19</definedName>
    <definedName name="Office4_Yr3">'[4]Bid Parameters'!$F$19</definedName>
    <definedName name="Office4_Yr4">'[4]Bid Parameters'!$G$19</definedName>
    <definedName name="Office4_Yr5">'[4]Bid Parameters'!$H$19</definedName>
    <definedName name="Office4_Yr6">'[4]Bid Parameters'!$I$19</definedName>
    <definedName name="Office4_Yr7">'[4]Bid Parameters'!$J$19</definedName>
    <definedName name="Office4_Yr8">'[4]Bid Parameters'!$K$19</definedName>
    <definedName name="Office4_Yr9">'[4]Bid Parameters'!$L$19</definedName>
    <definedName name="Office5">'[2]Bid Parameters'!$C$25</definedName>
    <definedName name="Office5_Yr1">'[4]Bid Parameters'!$D$20</definedName>
    <definedName name="Office5_Yr10">'[4]Bid Parameters'!$M$20</definedName>
    <definedName name="Office5_Yr2">'[4]Bid Parameters'!$E$20</definedName>
    <definedName name="Office5_Yr3">'[4]Bid Parameters'!$F$20</definedName>
    <definedName name="Office5_Yr4">'[4]Bid Parameters'!$G$20</definedName>
    <definedName name="Office5_Yr5">'[4]Bid Parameters'!$H$20</definedName>
    <definedName name="Office5_Yr6">'[4]Bid Parameters'!$I$20</definedName>
    <definedName name="Office5_Yr7">'[4]Bid Parameters'!$J$20</definedName>
    <definedName name="Office5_Yr8">'[4]Bid Parameters'!$K$20</definedName>
    <definedName name="Office5_Yr9">'[4]Bid Parameters'!$L$20</definedName>
    <definedName name="Office6">'[2]Bid Parameters'!$C$26</definedName>
    <definedName name="Office6_Yr1">'[4]Bid Parameters'!$D$21</definedName>
    <definedName name="Office6_Yr10">'[4]Bid Parameters'!$M$21</definedName>
    <definedName name="Office6_Yr2">'[4]Bid Parameters'!$E$21</definedName>
    <definedName name="Office6_Yr3">'[4]Bid Parameters'!$F$21</definedName>
    <definedName name="Office6_Yr4">'[4]Bid Parameters'!$G$21</definedName>
    <definedName name="Office6_Yr5">'[4]Bid Parameters'!$H$21</definedName>
    <definedName name="Office6_Yr6">'[4]Bid Parameters'!$I$21</definedName>
    <definedName name="Office6_Yr7">'[4]Bid Parameters'!$J$21</definedName>
    <definedName name="Office6_Yr8">'[4]Bid Parameters'!$K$21</definedName>
    <definedName name="Office6_Yr9">'[4]Bid Parameters'!$L$21</definedName>
    <definedName name="Office7">'[2]Bid Parameters'!$C$27</definedName>
    <definedName name="Office7_Yr1">'[4]Bid Parameters'!$D$22</definedName>
    <definedName name="Office7_Yr10">'[4]Bid Parameters'!$M$22</definedName>
    <definedName name="Office7_Yr2">'[4]Bid Parameters'!$E$22</definedName>
    <definedName name="Office7_Yr3">'[4]Bid Parameters'!$F$22</definedName>
    <definedName name="Office7_Yr4">'[4]Bid Parameters'!$G$22</definedName>
    <definedName name="Office7_Yr5">'[4]Bid Parameters'!$H$22</definedName>
    <definedName name="Office7_Yr6">'[4]Bid Parameters'!$I$22</definedName>
    <definedName name="Office7_Yr7">'[4]Bid Parameters'!$J$22</definedName>
    <definedName name="Office7_Yr8">'[4]Bid Parameters'!$K$22</definedName>
    <definedName name="Office7_Yr9">'[4]Bid Parameters'!$L$22</definedName>
    <definedName name="Office8">'[2]Bid Parameters'!$C$28</definedName>
    <definedName name="Office8_Yr1">'[4]Bid Parameters'!$D$23</definedName>
    <definedName name="Office8_Yr10">'[4]Bid Parameters'!$M$23</definedName>
    <definedName name="Office8_Yr2">'[4]Bid Parameters'!$E$23</definedName>
    <definedName name="Office8_Yr3">'[4]Bid Parameters'!$F$23</definedName>
    <definedName name="Office8_Yr4">'[4]Bid Parameters'!$G$23</definedName>
    <definedName name="Office8_Yr5">'[4]Bid Parameters'!$H$23</definedName>
    <definedName name="Office8_Yr6">'[4]Bid Parameters'!$I$23</definedName>
    <definedName name="Office8_Yr7">'[4]Bid Parameters'!$J$23</definedName>
    <definedName name="Office8_Yr8">'[4]Bid Parameters'!$K$23</definedName>
    <definedName name="Office8_Yr9">'[4]Bid Parameters'!$L$23</definedName>
    <definedName name="Office9">'[2]Bid Parameters'!$C$29</definedName>
    <definedName name="Office9_Yr1">'[4]Bid Parameters'!$D$24</definedName>
    <definedName name="Office9_Yr10">'[4]Bid Parameters'!$M$24</definedName>
    <definedName name="Office9_Yr2">'[4]Bid Parameters'!$E$24</definedName>
    <definedName name="Office9_Yr3">'[4]Bid Parameters'!$F$24</definedName>
    <definedName name="Office9_Yr4">'[4]Bid Parameters'!$G$24</definedName>
    <definedName name="Office9_Yr5">'[4]Bid Parameters'!$H$24</definedName>
    <definedName name="Office9_Yr6">'[4]Bid Parameters'!$I$24</definedName>
    <definedName name="Office9_Yr7">'[4]Bid Parameters'!$J$24</definedName>
    <definedName name="Office9_Yr8">'[4]Bid Parameters'!$K$24</definedName>
    <definedName name="Office9_Yr9">'[4]Bid Parameters'!$L$24</definedName>
    <definedName name="OVH_Reg">'[17]Bid Parameters'!$C$83</definedName>
    <definedName name="OVH_Reg_Ceiling">'[4]Bid Parameters'!$C$98</definedName>
    <definedName name="OVH_Site">'[2]Bid Parameters'!$C$98</definedName>
    <definedName name="OVH_Site_Ceiling">'[2]Bid Parameters'!$C$105</definedName>
    <definedName name="OVH_US">'[2]Bid Parameters'!$C$97</definedName>
    <definedName name="OVH_US_Ceiling">'[2]Bid Parameters'!$C$104</definedName>
    <definedName name="PHCC">[18]Facilities!$H$10</definedName>
    <definedName name="PHCU">[18]Facilities!$G$10</definedName>
    <definedName name="Postage">'[2]Bid Parameters'!$C$306</definedName>
    <definedName name="_xlnm.Print_Area" localSheetId="1">#REF!</definedName>
    <definedName name="_xlnm.Print_Area">#REF!</definedName>
    <definedName name="PRINT_AREA_MI">#REF!</definedName>
    <definedName name="Print_area2">#REF!</definedName>
    <definedName name="_xlnm.Print_Titles">#N/A</definedName>
    <definedName name="Project_Duration____Years">[19]Contract!$C$12</definedName>
    <definedName name="ProjectionTotal">#REF!</definedName>
    <definedName name="ProjectionTotal_1">#REF!</definedName>
    <definedName name="ProposalBudget">'[2]Corporate Parameters'!$B$19</definedName>
    <definedName name="radio_qty_yr1">#REF!</definedName>
    <definedName name="radio_qty_yr2">#REF!</definedName>
    <definedName name="radio_qty_yr3">#REF!</definedName>
    <definedName name="radio_qty_yr4">[3]Telecomm!#REF!</definedName>
    <definedName name="radio_qty_yr4_11">[3]Telecomm!#REF!</definedName>
    <definedName name="radio_qty_yr5">[3]Telecomm!#REF!</definedName>
    <definedName name="radio_qty_yr5_11">[3]Telecomm!#REF!</definedName>
    <definedName name="Refrerence">'[5]Chart 2.4'!$J$17</definedName>
    <definedName name="Repro">'[2]Bid Parameters'!$C$305</definedName>
    <definedName name="ResidentPermit">'[2]Bid Parameters'!$C$321</definedName>
    <definedName name="ResponseList">'[20]Cover Page'!$C$68:$C$69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FP_AbtEst">'[2]Bid Parameters'!$C$14</definedName>
    <definedName name="RFP_Max">'[2]Bid Parameters'!$C$13</definedName>
    <definedName name="RFP_Min">'[2]Bid Parameters'!$C$12</definedName>
    <definedName name="RFX">'[21]Bid Parameters'!$C$8</definedName>
    <definedName name="RFX_Name">'[2]Bid Parameters'!$C$8</definedName>
    <definedName name="RFX_No">'[2]Bid Parameters'!$C$7</definedName>
    <definedName name="RRCity">'[2]Bid Parameters'!$C$247</definedName>
    <definedName name="SAL">#REF!</definedName>
    <definedName name="SalesItemsTotal">#REF!</definedName>
    <definedName name="SalesItemsTotal_1">#REF!</definedName>
    <definedName name="SalIncr_Local">'[2]Bid Parameters'!$C$133</definedName>
    <definedName name="SalIncr_US">'[2]Bid Parameters'!$C$132</definedName>
    <definedName name="sat_phone_qty_yr1">[3]Telecomm!#REF!</definedName>
    <definedName name="sat_phone_qty_yr2">[3]Telecomm!#REF!</definedName>
    <definedName name="sat_phone_qty_yr3">[3]Telecomm!#REF!</definedName>
    <definedName name="sat_phone_qty_yr4">[3]Telecomm!#REF!</definedName>
    <definedName name="sat_phone_qty_yr4_11">[3]Telecomm!#REF!</definedName>
    <definedName name="sat_phone_qty_yr5">[3]Telecomm!#REF!</definedName>
    <definedName name="sat_phone_qty_yr5_11">[3]Telecomm!#REF!</definedName>
    <definedName name="SetUp">'[2]Bid Parameters'!$C$338</definedName>
    <definedName name="Shipping">'[2]IT Equip - US'!$D$46</definedName>
    <definedName name="SITE">[22]Data!$J$2:$J$3</definedName>
    <definedName name="SR">#REF!</definedName>
    <definedName name="SRs">#REF!</definedName>
    <definedName name="Start_1">'[2]Bid Parameters'!$C$71</definedName>
    <definedName name="Start_10">'[2]Bid Parameters'!$C$89</definedName>
    <definedName name="Start_2">'[2]Bid Parameters'!$C$73</definedName>
    <definedName name="Start_3">'[2]Bid Parameters'!$C$75</definedName>
    <definedName name="Start_4">'[2]Bid Parameters'!$C$77</definedName>
    <definedName name="Start_5">'[2]Bid Parameters'!$C$79</definedName>
    <definedName name="Start_6">'[2]Bid Parameters'!$C$81</definedName>
    <definedName name="Start_7">'[2]Bid Parameters'!$C$83</definedName>
    <definedName name="Start_8">'[2]Bid Parameters'!$C$85</definedName>
    <definedName name="Start_9">'[2]Bid Parameters'!$C$87</definedName>
    <definedName name="Start_FY10">'[2]Bid Parameters'!$G$89</definedName>
    <definedName name="Start_FY11">'[2]Bid Parameters'!$G$91</definedName>
    <definedName name="Start_FY2">'[2]Bid Parameters'!$G$73</definedName>
    <definedName name="Start_FY3">'[2]Bid Parameters'!$G$75</definedName>
    <definedName name="Start_FY4">'[2]Bid Parameters'!$G$77</definedName>
    <definedName name="Start_FY5">'[2]Bid Parameters'!$G$79</definedName>
    <definedName name="Start_FY6">'[2]Bid Parameters'!$G$81</definedName>
    <definedName name="Start_FY7">'[2]Bid Parameters'!$G$83</definedName>
    <definedName name="Start_FY8">'[2]Bid Parameters'!$G$85</definedName>
    <definedName name="Start_FY9">'[2]Bid Parameters'!$G$87</definedName>
    <definedName name="Subk1">'[2]Bid Parameters'!$C$419</definedName>
    <definedName name="Subk10">'[2]Bid Parameters'!$C$428</definedName>
    <definedName name="Subk11">'[2]Bid Parameters'!$C$429</definedName>
    <definedName name="Subk2">'[2]Bid Parameters'!$C$420</definedName>
    <definedName name="Subk3">'[2]Bid Parameters'!$C$421</definedName>
    <definedName name="Subk4">'[2]Bid Parameters'!$C$422</definedName>
    <definedName name="Subk5">'[2]Bid Parameters'!$C$423</definedName>
    <definedName name="Subk6">'[2]Bid Parameters'!$C$424</definedName>
    <definedName name="Subk7">'[2]Bid Parameters'!$C$425</definedName>
    <definedName name="Subk8">'[2]Bid Parameters'!$C$426</definedName>
    <definedName name="Subk9">'[2]Bid Parameters'!$C$427</definedName>
    <definedName name="SubkLocal1">'[2]Bid Parameters'!$C$430</definedName>
    <definedName name="SubkLocal10">'[2]Bid Parameters'!$C$439</definedName>
    <definedName name="SubkLocal2">'[2]Bid Parameters'!$C$431</definedName>
    <definedName name="SubkLocal3">'[2]Bid Parameters'!$C$432</definedName>
    <definedName name="SubkLocal4">'[2]Bid Parameters'!$C$433</definedName>
    <definedName name="SubkLocal5">'[2]Bid Parameters'!$C$434</definedName>
    <definedName name="SubkLocal6">'[2]Bid Parameters'!$C$435</definedName>
    <definedName name="SubkLocal7">'[2]Bid Parameters'!$C$436</definedName>
    <definedName name="SubkLocal8">'[2]Bid Parameters'!$C$437</definedName>
    <definedName name="SubkLocal9">'[2]Bid Parameters'!$C$438</definedName>
    <definedName name="SubmissionDate">'[2]Bid Parameters'!$C$9</definedName>
    <definedName name="Subtask">#REF!</definedName>
    <definedName name="Summary">'[21]Bid Parameters'!$C$5</definedName>
    <definedName name="SV_AUTO_CONN_CATALOG" hidden="1">"m2m2008Master"</definedName>
    <definedName name="SV_AUTO_CONN_SERVER" hidden="1">"m2msrvfs"</definedName>
    <definedName name="SV_ENCPT_AUTO_CONN_PASSWORD" hidden="1">"083096084083070121098"</definedName>
    <definedName name="SV_ENCPT_AUTO_CONN_USER" hidden="1">"095094088070084121098"</definedName>
    <definedName name="SV_ENCPT_EVOCOMMON_PASSWORD" hidden="1">"083096084083070121098"</definedName>
    <definedName name="SV_ENCPT_EVOCOMMON_USER" hidden="1">"095094088070084121098"</definedName>
    <definedName name="SV_ENCPT_LOGON_PWD" hidden="1">"078104085088070"</definedName>
    <definedName name="SV_ENCPT_LOGON_USER" hidden="1">"095094088070084"</definedName>
    <definedName name="SV_EVOCOMMON_CATALOG" hidden="1">"EvolutionCommon"</definedName>
    <definedName name="SV_EVOCOMMON_SERVER" hidden="1">"m2msrvfs"</definedName>
    <definedName name="SV_REPORT_CODE" hidden="1">"E4-GL01-BR1"</definedName>
    <definedName name="SV_REPORT_ID" hidden="1">"121"</definedName>
    <definedName name="SV_REPORT_NAME" hidden="1">"m2m financial summary"</definedName>
    <definedName name="SV_SOLUTION_ID" hidden="1">"2"</definedName>
    <definedName name="T7.10Cht7.2">#REF!</definedName>
    <definedName name="Taxi">'[2]Bid Parameters'!$C$297</definedName>
    <definedName name="Technical_Sector">#REF!</definedName>
    <definedName name="TOEnd">'[4]TO Parameters'!$C$10</definedName>
    <definedName name="TOStart">'[4]TO Parameters'!$C$9</definedName>
    <definedName name="Unit">'[23]Formula Sheet'!$A$4:$A$10</definedName>
    <definedName name="USAIDMax">'[2]Bid Parameters'!$C$142</definedName>
    <definedName name="USAIDMax_Current">'[4]Bid Parameters'!$C$139</definedName>
    <definedName name="USAIDMax_Increase">'[4]Bid Parameters'!$C$140</definedName>
    <definedName name="USAIDMax_Year1">'[4]Bid Parameters'!$C$141</definedName>
    <definedName name="USAIDMax_Year10">'[4]Bid Parameters'!$C$150</definedName>
    <definedName name="USAIDMax_Year2">'[4]Bid Parameters'!$C$142</definedName>
    <definedName name="USAIDMax_Year3">'[4]Bid Parameters'!$C$143</definedName>
    <definedName name="USAIDMax_Year4">'[4]Bid Parameters'!$C$144</definedName>
    <definedName name="USAIDMax_Year5">'[4]Bid Parameters'!$C$145</definedName>
    <definedName name="USAIDMax_Year6">'[4]Bid Parameters'!$C$146</definedName>
    <definedName name="USAIDMax_Year7">'[4]Bid Parameters'!$C$147</definedName>
    <definedName name="USAIDMax_Year8">'[4]Bid Parameters'!$C$148</definedName>
    <definedName name="USAIDMax_Year9">'[4]Bid Parameters'!$C$149</definedName>
    <definedName name="VehicleFuel">'[2]Bid Parameters'!$C$381</definedName>
    <definedName name="VehicleInsurance">'[2]Bid Parameters'!$C$382</definedName>
    <definedName name="VehicleMaintenance">'[2]Bid Parameters'!$C$380</definedName>
    <definedName name="VehicleRegistration">'[2]Bid Parameters'!$C$383</definedName>
    <definedName name="VideoTotal">#REF!</definedName>
    <definedName name="VideoTotal_1">#REF!</definedName>
    <definedName name="Visa">'[2]Bid Parameters'!$C$322</definedName>
    <definedName name="VisaCost">'[2]Bid Parameters'!$C$323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eeklyRate">[24]Rate!$E$3</definedName>
    <definedName name="WeeklyRate_1">[25]Rate!$E$3</definedName>
    <definedName name="west" hidden="1">#REF!</definedName>
    <definedName name="WorkPermit">'[2]Bid Parameters'!$C$320</definedName>
    <definedName name="WorkWeek">'[4]Bid Parameters'!$C$225</definedName>
    <definedName name="wrn.All._.Grant._.Forms." hidden="1">{"Form DD",#N/A,FALSE,"DD";"EE",#N/A,FALSE,"EE";"Indirects",#N/A,FALSE,"DD"}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Print_Detail_And_Summary." hidden="1">{"ViewPreCalc",#N/A,TRUE,"PreCalc";"ViewSummary",#N/A,TRUE,"Summary "}</definedName>
    <definedName name="wrn.Summary._.1._.Year." hidden="1">{"One Year",#N/A,FALSE,"Summary"}</definedName>
    <definedName name="xxx">#REF!</definedName>
    <definedName name="Year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37" i="3"/>
  <c r="L64" i="1" s="1"/>
  <c r="G10" i="3"/>
  <c r="G39" i="3" s="1"/>
  <c r="P64" i="1" s="1"/>
  <c r="G11" i="3"/>
  <c r="G12" i="3"/>
  <c r="G41" i="3" s="1"/>
  <c r="T64" i="1" s="1"/>
  <c r="G13" i="3"/>
  <c r="G40" i="3" s="1"/>
  <c r="R64" i="1" s="1"/>
  <c r="G27" i="3"/>
  <c r="G28" i="3"/>
  <c r="G29" i="3"/>
  <c r="G30" i="3"/>
  <c r="G31" i="3"/>
  <c r="G32" i="3"/>
  <c r="G33" i="3"/>
  <c r="G9" i="3"/>
  <c r="G8" i="3"/>
  <c r="G7" i="3"/>
  <c r="G36" i="3" s="1"/>
  <c r="J64" i="1" s="1"/>
  <c r="G6" i="3"/>
  <c r="G35" i="3" s="1"/>
  <c r="H64" i="1" s="1"/>
  <c r="G5" i="3"/>
  <c r="G34" i="3" s="1"/>
  <c r="F64" i="1" s="1"/>
  <c r="G4" i="3"/>
  <c r="G38" i="3" l="1"/>
  <c r="N64" i="1" s="1"/>
  <c r="G42" i="3"/>
  <c r="V64" i="1" s="1"/>
  <c r="W60" i="1"/>
  <c r="V60" i="1"/>
  <c r="T60" i="1"/>
  <c r="R60" i="1"/>
  <c r="P60" i="1"/>
  <c r="N60" i="1"/>
  <c r="L60" i="1"/>
  <c r="J60" i="1"/>
  <c r="H60" i="1"/>
  <c r="F60" i="1"/>
  <c r="W59" i="1"/>
  <c r="V59" i="1"/>
  <c r="T59" i="1"/>
  <c r="R59" i="1"/>
  <c r="P59" i="1"/>
  <c r="N59" i="1"/>
  <c r="L59" i="1"/>
  <c r="J59" i="1"/>
  <c r="H59" i="1"/>
  <c r="F59" i="1"/>
  <c r="W58" i="1"/>
  <c r="V58" i="1"/>
  <c r="T58" i="1"/>
  <c r="R58" i="1"/>
  <c r="P58" i="1"/>
  <c r="N58" i="1"/>
  <c r="L58" i="1"/>
  <c r="J58" i="1"/>
  <c r="H58" i="1"/>
  <c r="F58" i="1"/>
  <c r="W57" i="1"/>
  <c r="V57" i="1"/>
  <c r="T57" i="1"/>
  <c r="R57" i="1"/>
  <c r="P57" i="1"/>
  <c r="N57" i="1"/>
  <c r="L57" i="1"/>
  <c r="J57" i="1"/>
  <c r="H57" i="1"/>
  <c r="F57" i="1"/>
  <c r="W56" i="1"/>
  <c r="V56" i="1"/>
  <c r="T56" i="1"/>
  <c r="R56" i="1"/>
  <c r="P56" i="1"/>
  <c r="N56" i="1"/>
  <c r="L56" i="1"/>
  <c r="J56" i="1"/>
  <c r="H56" i="1"/>
  <c r="F56" i="1"/>
  <c r="W55" i="1"/>
  <c r="V55" i="1"/>
  <c r="T55" i="1"/>
  <c r="R55" i="1"/>
  <c r="P55" i="1"/>
  <c r="N55" i="1"/>
  <c r="L55" i="1"/>
  <c r="J55" i="1"/>
  <c r="H55" i="1"/>
  <c r="F55" i="1"/>
  <c r="W54" i="1"/>
  <c r="V54" i="1"/>
  <c r="T54" i="1"/>
  <c r="R54" i="1"/>
  <c r="P54" i="1"/>
  <c r="N54" i="1"/>
  <c r="L54" i="1"/>
  <c r="J54" i="1"/>
  <c r="H54" i="1"/>
  <c r="F54" i="1"/>
  <c r="W53" i="1"/>
  <c r="V53" i="1"/>
  <c r="T53" i="1"/>
  <c r="R53" i="1"/>
  <c r="P53" i="1"/>
  <c r="N53" i="1"/>
  <c r="L53" i="1"/>
  <c r="J53" i="1"/>
  <c r="H53" i="1"/>
  <c r="F53" i="1"/>
  <c r="W52" i="1"/>
  <c r="V52" i="1"/>
  <c r="T52" i="1"/>
  <c r="R52" i="1"/>
  <c r="P52" i="1"/>
  <c r="N52" i="1"/>
  <c r="L52" i="1"/>
  <c r="J52" i="1"/>
  <c r="H52" i="1"/>
  <c r="F52" i="1"/>
  <c r="W51" i="1"/>
  <c r="V51" i="1"/>
  <c r="T51" i="1"/>
  <c r="R51" i="1"/>
  <c r="P51" i="1"/>
  <c r="N51" i="1"/>
  <c r="L51" i="1"/>
  <c r="J51" i="1"/>
  <c r="H51" i="1"/>
  <c r="F51" i="1"/>
  <c r="W50" i="1"/>
  <c r="V50" i="1"/>
  <c r="T50" i="1"/>
  <c r="R50" i="1"/>
  <c r="P50" i="1"/>
  <c r="N50" i="1"/>
  <c r="L50" i="1"/>
  <c r="J50" i="1"/>
  <c r="H50" i="1"/>
  <c r="F50" i="1"/>
  <c r="W49" i="1"/>
  <c r="V49" i="1"/>
  <c r="T49" i="1"/>
  <c r="R49" i="1"/>
  <c r="P49" i="1"/>
  <c r="N49" i="1"/>
  <c r="L49" i="1"/>
  <c r="J49" i="1"/>
  <c r="H49" i="1"/>
  <c r="F49" i="1"/>
  <c r="W48" i="1"/>
  <c r="V48" i="1"/>
  <c r="T48" i="1"/>
  <c r="R48" i="1"/>
  <c r="P48" i="1"/>
  <c r="N48" i="1"/>
  <c r="L48" i="1"/>
  <c r="J48" i="1"/>
  <c r="H48" i="1"/>
  <c r="F48" i="1"/>
  <c r="W47" i="1"/>
  <c r="V47" i="1"/>
  <c r="T47" i="1"/>
  <c r="R47" i="1"/>
  <c r="P47" i="1"/>
  <c r="N47" i="1"/>
  <c r="L47" i="1"/>
  <c r="J47" i="1"/>
  <c r="H47" i="1"/>
  <c r="F47" i="1"/>
  <c r="W46" i="1"/>
  <c r="V46" i="1"/>
  <c r="T46" i="1"/>
  <c r="R46" i="1"/>
  <c r="P46" i="1"/>
  <c r="N46" i="1"/>
  <c r="L46" i="1"/>
  <c r="J46" i="1"/>
  <c r="H46" i="1"/>
  <c r="F46" i="1"/>
  <c r="W45" i="1"/>
  <c r="V45" i="1"/>
  <c r="T45" i="1"/>
  <c r="R45" i="1"/>
  <c r="P45" i="1"/>
  <c r="N45" i="1"/>
  <c r="L45" i="1"/>
  <c r="J45" i="1"/>
  <c r="H45" i="1"/>
  <c r="F45" i="1"/>
  <c r="W44" i="1"/>
  <c r="V44" i="1"/>
  <c r="T44" i="1"/>
  <c r="R44" i="1"/>
  <c r="P44" i="1"/>
  <c r="N44" i="1"/>
  <c r="L44" i="1"/>
  <c r="J44" i="1"/>
  <c r="H44" i="1"/>
  <c r="F44" i="1"/>
  <c r="W43" i="1"/>
  <c r="V43" i="1"/>
  <c r="T43" i="1"/>
  <c r="R43" i="1"/>
  <c r="P43" i="1"/>
  <c r="N43" i="1"/>
  <c r="L43" i="1"/>
  <c r="J43" i="1"/>
  <c r="H43" i="1"/>
  <c r="F43" i="1"/>
  <c r="W42" i="1"/>
  <c r="V42" i="1"/>
  <c r="T42" i="1"/>
  <c r="R42" i="1"/>
  <c r="P42" i="1"/>
  <c r="N42" i="1"/>
  <c r="L42" i="1"/>
  <c r="J42" i="1"/>
  <c r="H42" i="1"/>
  <c r="F42" i="1"/>
  <c r="W41" i="1"/>
  <c r="V41" i="1"/>
  <c r="T41" i="1"/>
  <c r="R41" i="1"/>
  <c r="P41" i="1"/>
  <c r="N41" i="1"/>
  <c r="L41" i="1"/>
  <c r="J41" i="1"/>
  <c r="H41" i="1"/>
  <c r="F41" i="1"/>
  <c r="W40" i="1"/>
  <c r="V40" i="1"/>
  <c r="T40" i="1"/>
  <c r="R40" i="1"/>
  <c r="P40" i="1"/>
  <c r="N40" i="1"/>
  <c r="L40" i="1"/>
  <c r="J40" i="1"/>
  <c r="H40" i="1"/>
  <c r="F40" i="1"/>
  <c r="W39" i="1"/>
  <c r="V39" i="1"/>
  <c r="T39" i="1"/>
  <c r="R39" i="1"/>
  <c r="P39" i="1"/>
  <c r="N39" i="1"/>
  <c r="L39" i="1"/>
  <c r="J39" i="1"/>
  <c r="H39" i="1"/>
  <c r="F39" i="1"/>
  <c r="W38" i="1"/>
  <c r="V38" i="1"/>
  <c r="T38" i="1"/>
  <c r="R38" i="1"/>
  <c r="P38" i="1"/>
  <c r="N38" i="1"/>
  <c r="L38" i="1"/>
  <c r="J38" i="1"/>
  <c r="H38" i="1"/>
  <c r="F38" i="1"/>
  <c r="W37" i="1"/>
  <c r="V37" i="1"/>
  <c r="T37" i="1"/>
  <c r="R37" i="1"/>
  <c r="P37" i="1"/>
  <c r="N37" i="1"/>
  <c r="L37" i="1"/>
  <c r="J37" i="1"/>
  <c r="H37" i="1"/>
  <c r="F37" i="1"/>
  <c r="W36" i="1"/>
  <c r="V36" i="1"/>
  <c r="T36" i="1"/>
  <c r="R36" i="1"/>
  <c r="P36" i="1"/>
  <c r="N36" i="1"/>
  <c r="L36" i="1"/>
  <c r="J36" i="1"/>
  <c r="H36" i="1"/>
  <c r="F36" i="1"/>
  <c r="V30" i="1"/>
  <c r="T30" i="1"/>
  <c r="R30" i="1"/>
  <c r="P30" i="1"/>
  <c r="N30" i="1"/>
  <c r="L30" i="1"/>
  <c r="J30" i="1"/>
  <c r="H30" i="1"/>
  <c r="F30" i="1"/>
  <c r="V29" i="1"/>
  <c r="T29" i="1"/>
  <c r="R29" i="1"/>
  <c r="P29" i="1"/>
  <c r="N29" i="1"/>
  <c r="L29" i="1"/>
  <c r="J29" i="1"/>
  <c r="H29" i="1"/>
  <c r="F29" i="1"/>
  <c r="V28" i="1"/>
  <c r="T28" i="1"/>
  <c r="R28" i="1"/>
  <c r="P28" i="1"/>
  <c r="N28" i="1"/>
  <c r="L28" i="1"/>
  <c r="J28" i="1"/>
  <c r="H28" i="1"/>
  <c r="F28" i="1"/>
  <c r="V27" i="1"/>
  <c r="T27" i="1"/>
  <c r="R27" i="1"/>
  <c r="P27" i="1"/>
  <c r="N27" i="1"/>
  <c r="L27" i="1"/>
  <c r="J27" i="1"/>
  <c r="H27" i="1"/>
  <c r="F27" i="1"/>
  <c r="V26" i="1"/>
  <c r="T26" i="1"/>
  <c r="R26" i="1"/>
  <c r="P26" i="1"/>
  <c r="N26" i="1"/>
  <c r="L26" i="1"/>
  <c r="J26" i="1"/>
  <c r="H26" i="1"/>
  <c r="F26" i="1"/>
  <c r="V25" i="1"/>
  <c r="T25" i="1"/>
  <c r="R25" i="1"/>
  <c r="P25" i="1"/>
  <c r="N25" i="1"/>
  <c r="L25" i="1"/>
  <c r="J25" i="1"/>
  <c r="H25" i="1"/>
  <c r="F25" i="1"/>
  <c r="V24" i="1"/>
  <c r="T24" i="1"/>
  <c r="R24" i="1"/>
  <c r="P24" i="1"/>
  <c r="N24" i="1"/>
  <c r="L24" i="1"/>
  <c r="J24" i="1"/>
  <c r="H24" i="1"/>
  <c r="F24" i="1"/>
  <c r="V23" i="1"/>
  <c r="T23" i="1"/>
  <c r="R23" i="1"/>
  <c r="P23" i="1"/>
  <c r="N23" i="1"/>
  <c r="L23" i="1"/>
  <c r="J23" i="1"/>
  <c r="H23" i="1"/>
  <c r="F23" i="1"/>
  <c r="V22" i="1"/>
  <c r="T22" i="1"/>
  <c r="R22" i="1"/>
  <c r="P22" i="1"/>
  <c r="N22" i="1"/>
  <c r="L22" i="1"/>
  <c r="J22" i="1"/>
  <c r="H22" i="1"/>
  <c r="F22" i="1"/>
  <c r="V21" i="1"/>
  <c r="T21" i="1"/>
  <c r="R21" i="1"/>
  <c r="P21" i="1"/>
  <c r="N21" i="1"/>
  <c r="L21" i="1"/>
  <c r="J21" i="1"/>
  <c r="H21" i="1"/>
  <c r="F21" i="1"/>
  <c r="V20" i="1"/>
  <c r="T20" i="1"/>
  <c r="R20" i="1"/>
  <c r="P20" i="1"/>
  <c r="N20" i="1"/>
  <c r="L20" i="1"/>
  <c r="J20" i="1"/>
  <c r="H20" i="1"/>
  <c r="F20" i="1"/>
  <c r="V19" i="1"/>
  <c r="T19" i="1"/>
  <c r="R19" i="1"/>
  <c r="P19" i="1"/>
  <c r="N19" i="1"/>
  <c r="L19" i="1"/>
  <c r="J19" i="1"/>
  <c r="H19" i="1"/>
  <c r="F19" i="1"/>
  <c r="V18" i="1"/>
  <c r="T18" i="1"/>
  <c r="R18" i="1"/>
  <c r="P18" i="1"/>
  <c r="N18" i="1"/>
  <c r="L18" i="1"/>
  <c r="J18" i="1"/>
  <c r="H18" i="1"/>
  <c r="F18" i="1"/>
  <c r="V17" i="1"/>
  <c r="T17" i="1"/>
  <c r="R17" i="1"/>
  <c r="P17" i="1"/>
  <c r="N17" i="1"/>
  <c r="L17" i="1"/>
  <c r="J17" i="1"/>
  <c r="H17" i="1"/>
  <c r="F17" i="1"/>
  <c r="V16" i="1"/>
  <c r="T16" i="1"/>
  <c r="R16" i="1"/>
  <c r="P16" i="1"/>
  <c r="N16" i="1"/>
  <c r="L16" i="1"/>
  <c r="J16" i="1"/>
  <c r="H16" i="1"/>
  <c r="F16" i="1"/>
  <c r="V15" i="1"/>
  <c r="T15" i="1"/>
  <c r="R15" i="1"/>
  <c r="P15" i="1"/>
  <c r="N15" i="1"/>
  <c r="L15" i="1"/>
  <c r="J15" i="1"/>
  <c r="H15" i="1"/>
  <c r="F15" i="1"/>
  <c r="V14" i="1"/>
  <c r="T14" i="1"/>
  <c r="R14" i="1"/>
  <c r="P14" i="1"/>
  <c r="N14" i="1"/>
  <c r="L14" i="1"/>
  <c r="J14" i="1"/>
  <c r="H14" i="1"/>
  <c r="F14" i="1"/>
  <c r="V13" i="1"/>
  <c r="T13" i="1"/>
  <c r="R13" i="1"/>
  <c r="P13" i="1"/>
  <c r="N13" i="1"/>
  <c r="L13" i="1"/>
  <c r="J13" i="1"/>
  <c r="H13" i="1"/>
  <c r="F13" i="1"/>
  <c r="V12" i="1"/>
  <c r="T12" i="1"/>
  <c r="R12" i="1"/>
  <c r="P12" i="1"/>
  <c r="N12" i="1"/>
  <c r="L12" i="1"/>
  <c r="J12" i="1"/>
  <c r="H12" i="1"/>
  <c r="F12" i="1"/>
  <c r="V11" i="1"/>
  <c r="T11" i="1"/>
  <c r="R11" i="1"/>
  <c r="P11" i="1"/>
  <c r="N11" i="1"/>
  <c r="L11" i="1"/>
  <c r="J11" i="1"/>
  <c r="H11" i="1"/>
  <c r="F11" i="1"/>
  <c r="V10" i="1"/>
  <c r="T10" i="1"/>
  <c r="R10" i="1"/>
  <c r="P10" i="1"/>
  <c r="N10" i="1"/>
  <c r="L10" i="1"/>
  <c r="J10" i="1"/>
  <c r="H10" i="1"/>
  <c r="F10" i="1"/>
  <c r="V9" i="1"/>
  <c r="T9" i="1"/>
  <c r="R9" i="1"/>
  <c r="P9" i="1"/>
  <c r="N9" i="1"/>
  <c r="L9" i="1"/>
  <c r="J9" i="1"/>
  <c r="H9" i="1"/>
  <c r="F9" i="1"/>
  <c r="V8" i="1"/>
  <c r="T8" i="1"/>
  <c r="R8" i="1"/>
  <c r="P8" i="1"/>
  <c r="N8" i="1"/>
  <c r="L8" i="1"/>
  <c r="J8" i="1"/>
  <c r="H8" i="1"/>
  <c r="F8" i="1"/>
  <c r="V7" i="1"/>
  <c r="T7" i="1"/>
  <c r="R7" i="1"/>
  <c r="P7" i="1"/>
  <c r="N7" i="1"/>
  <c r="L7" i="1"/>
  <c r="J7" i="1"/>
  <c r="H7" i="1"/>
  <c r="F7" i="1"/>
  <c r="V6" i="1"/>
  <c r="T6" i="1"/>
  <c r="R6" i="1"/>
  <c r="P6" i="1"/>
  <c r="N6" i="1"/>
  <c r="L6" i="1"/>
  <c r="J6" i="1"/>
  <c r="H6" i="1"/>
  <c r="G31" i="1"/>
  <c r="U31" i="1"/>
  <c r="S31" i="1"/>
  <c r="Q31" i="1"/>
  <c r="O31" i="1"/>
  <c r="M31" i="1"/>
  <c r="K31" i="1"/>
  <c r="I31" i="1"/>
  <c r="E31" i="1"/>
  <c r="D31" i="1"/>
  <c r="D65" i="1" s="1"/>
  <c r="K61" i="1"/>
  <c r="I61" i="1"/>
  <c r="G61" i="1"/>
  <c r="G65" i="1" s="1"/>
  <c r="E61" i="1"/>
  <c r="E65" i="1" l="1"/>
  <c r="I65" i="1"/>
  <c r="K65" i="1"/>
  <c r="X64" i="1"/>
  <c r="G43" i="3"/>
  <c r="G44" i="3" s="1"/>
  <c r="X37" i="1"/>
  <c r="X45" i="1"/>
  <c r="X53" i="1"/>
  <c r="X38" i="1"/>
  <c r="X41" i="1"/>
  <c r="X42" i="1"/>
  <c r="X46" i="1"/>
  <c r="X49" i="1"/>
  <c r="X50" i="1"/>
  <c r="X54" i="1"/>
  <c r="X57" i="1"/>
  <c r="X58" i="1"/>
  <c r="X43" i="1"/>
  <c r="X51" i="1"/>
  <c r="X59" i="1"/>
  <c r="H31" i="1"/>
  <c r="X36" i="1"/>
  <c r="X39" i="1"/>
  <c r="X47" i="1"/>
  <c r="X55" i="1"/>
  <c r="X40" i="1"/>
  <c r="X44" i="1"/>
  <c r="X48" i="1"/>
  <c r="X52" i="1"/>
  <c r="X56" i="1"/>
  <c r="X60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31" i="1"/>
  <c r="T31" i="1"/>
  <c r="R31" i="1"/>
  <c r="P31" i="1"/>
  <c r="N31" i="1"/>
  <c r="W7" i="1"/>
  <c r="W6" i="1"/>
  <c r="L31" i="1"/>
  <c r="J31" i="1"/>
  <c r="F6" i="1"/>
  <c r="F31" i="1" s="1"/>
  <c r="W31" i="1" l="1"/>
  <c r="W32" i="1" s="1"/>
  <c r="S61" i="1" l="1"/>
  <c r="S65" i="1" s="1"/>
  <c r="U61" i="1"/>
  <c r="U65" i="1" s="1"/>
  <c r="M61" i="1"/>
  <c r="M65" i="1" s="1"/>
  <c r="O61" i="1"/>
  <c r="O65" i="1" s="1"/>
  <c r="Q61" i="1"/>
  <c r="Q65" i="1" s="1"/>
  <c r="U105" i="1" l="1"/>
  <c r="S105" i="1"/>
  <c r="Q105" i="1"/>
  <c r="O105" i="1"/>
  <c r="M105" i="1"/>
  <c r="W61" i="1"/>
  <c r="W62" i="1" l="1"/>
  <c r="W65" i="1"/>
  <c r="W66" i="1" s="1"/>
  <c r="W105" i="1"/>
  <c r="P61" i="1"/>
  <c r="P65" i="1" s="1"/>
  <c r="L61" i="1"/>
  <c r="L65" i="1" s="1"/>
  <c r="T61" i="1"/>
  <c r="T65" i="1" s="1"/>
  <c r="F61" i="1"/>
  <c r="N61" i="1"/>
  <c r="N65" i="1" s="1"/>
  <c r="J61" i="1"/>
  <c r="J65" i="1" s="1"/>
  <c r="V61" i="1"/>
  <c r="V65" i="1" s="1"/>
  <c r="R61" i="1"/>
  <c r="R65" i="1" s="1"/>
  <c r="H61" i="1"/>
  <c r="H65" i="1" s="1"/>
  <c r="F65" i="1" l="1"/>
  <c r="X61" i="1"/>
  <c r="X62" i="1" l="1"/>
  <c r="X7" i="1"/>
  <c r="X11" i="1"/>
  <c r="X23" i="1"/>
  <c r="X21" i="1"/>
  <c r="X29" i="1" l="1"/>
  <c r="X19" i="1"/>
  <c r="X17" i="1"/>
  <c r="X27" i="1"/>
  <c r="X8" i="1" l="1"/>
  <c r="X6" i="1"/>
  <c r="X15" i="1"/>
  <c r="X26" i="1"/>
  <c r="X10" i="1"/>
  <c r="X25" i="1"/>
  <c r="X24" i="1"/>
  <c r="X18" i="1"/>
  <c r="X9" i="1"/>
  <c r="X13" i="1" l="1"/>
  <c r="X28" i="1"/>
  <c r="X16" i="1"/>
  <c r="X20" i="1"/>
  <c r="X30" i="1"/>
  <c r="X22" i="1" l="1"/>
  <c r="X14" i="1"/>
  <c r="X12" i="1" l="1"/>
  <c r="X31" i="1" s="1"/>
  <c r="R105" i="1"/>
  <c r="N105" i="1"/>
  <c r="V105" i="1"/>
  <c r="P105" i="1"/>
  <c r="L105" i="1"/>
  <c r="T105" i="1"/>
  <c r="J105" i="1"/>
  <c r="X65" i="1" l="1"/>
  <c r="X66" i="1" s="1"/>
  <c r="X32" i="1"/>
  <c r="H105" i="1"/>
  <c r="F105" i="1"/>
  <c r="X105" i="1"/>
</calcChain>
</file>

<file path=xl/sharedStrings.xml><?xml version="1.0" encoding="utf-8"?>
<sst xmlns="http://schemas.openxmlformats.org/spreadsheetml/2006/main" count="136" uniqueCount="50">
  <si>
    <t>All TASKS
HOURS</t>
  </si>
  <si>
    <t>All TASKS
DOLLARS</t>
  </si>
  <si>
    <t>Resource
Name</t>
  </si>
  <si>
    <t>Functional Role</t>
  </si>
  <si>
    <t>Fully Burdened Rate</t>
  </si>
  <si>
    <t>Total
BASE
YEAR
Hours</t>
  </si>
  <si>
    <t>Total
BASE
YEAR
Dollars</t>
  </si>
  <si>
    <t>Subcontractor Labor</t>
  </si>
  <si>
    <t>Description</t>
  </si>
  <si>
    <t>Vendor/Partner</t>
  </si>
  <si>
    <t>Units/Quantity</t>
  </si>
  <si>
    <t>Cost per
Unit/Quantity</t>
  </si>
  <si>
    <t>2023 CONFERENCE</t>
  </si>
  <si>
    <t>TOTAL - Other Direct Costs (ODC) (please explain below)</t>
  </si>
  <si>
    <t>TOTAL -ODC</t>
  </si>
  <si>
    <t>ODC</t>
  </si>
  <si>
    <t xml:space="preserve">TOTAL </t>
  </si>
  <si>
    <t>2023 
CONFERENCE</t>
  </si>
  <si>
    <t>OTHER DIRECT COSTS</t>
  </si>
  <si>
    <t>Required Task 1</t>
  </si>
  <si>
    <t>Task #</t>
  </si>
  <si>
    <t>Total Cost</t>
  </si>
  <si>
    <t>TOTAL ODCS - ALL TASKS</t>
  </si>
  <si>
    <t>Required Task 2</t>
  </si>
  <si>
    <t>Required Task 3</t>
  </si>
  <si>
    <t>Required Task 4</t>
  </si>
  <si>
    <t>Required Task 6</t>
  </si>
  <si>
    <t>Required Task 9</t>
  </si>
  <si>
    <t>Optional Task 5</t>
  </si>
  <si>
    <t>Optional Task 7</t>
  </si>
  <si>
    <t>Optional Task 8</t>
  </si>
  <si>
    <t>TOTAL ODCs</t>
  </si>
  <si>
    <t xml:space="preserve">
Total Dollars</t>
  </si>
  <si>
    <t xml:space="preserve">
Total Hours</t>
  </si>
  <si>
    <t>Total ties</t>
  </si>
  <si>
    <t>crossfoots</t>
  </si>
  <si>
    <t>DIRECT LABOR</t>
  </si>
  <si>
    <t>TOTAL - DIRECT LABOR</t>
  </si>
  <si>
    <r>
      <t xml:space="preserve">TOTAL - </t>
    </r>
    <r>
      <rPr>
        <b/>
        <sz val="11"/>
        <rFont val="Calibri"/>
        <family val="2"/>
        <scheme val="minor"/>
      </rPr>
      <t>SUBCONTRACTOR LABOR</t>
    </r>
  </si>
  <si>
    <t>INSTRUCTIONS</t>
  </si>
  <si>
    <t>Staffing Input &amp; Total Costs Worksheet</t>
  </si>
  <si>
    <t xml:space="preserve">1)  Enter Resource Name, Functional Role &amp; Fully Burdened Rate in Columns B through D for Direct Labor and Subcontractor Labor (if any). </t>
  </si>
  <si>
    <t xml:space="preserve">      The Fully Burdened Rate = the total hourly rate Offeror will charge NAWRS.</t>
  </si>
  <si>
    <t>2)  Enter Total Hours per Resource by Task in Columns E, G, I, K, M, O, Q, S, and U.</t>
  </si>
  <si>
    <t>4)  Enter the Other Direct Costs (non-labor costs) by Task #, Description, Vendor, Units and Cost per Unit in Column B through F.  Task #s are 1 through 9.  Do not enter "Required" or "Optional".</t>
  </si>
  <si>
    <t>3)  Totals will calculate automatically.</t>
  </si>
  <si>
    <t>5)  Totals will calculate automatically and automatically populate the ODC row on the Staffing Input &amp; Total Cost worksheet.</t>
  </si>
  <si>
    <t>Other Direct Costs Input Worksheet</t>
  </si>
  <si>
    <t xml:space="preserve">If you need to insert rows for additional Staffing or Other Direct Costs, please ensure they are included in the totals. </t>
  </si>
  <si>
    <t>Please leave unused rows or columns blank.  Do not delete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</si>
</sst>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0" fillId="8" borderId="9" xfId="0" applyFill="1" applyBorder="1"/>
    <xf numFmtId="0" fontId="0" fillId="8" borderId="11" xfId="0" applyFill="1" applyBorder="1"/>
    <xf numFmtId="43" fontId="3" fillId="9" borderId="7" xfId="0" applyNumberFormat="1" applyFont="1" applyFill="1" applyBorder="1"/>
    <xf numFmtId="164" fontId="3" fillId="9" borderId="7" xfId="0" applyNumberFormat="1" applyFont="1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8" fontId="0" fillId="8" borderId="1" xfId="0" applyNumberForma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/>
    </xf>
    <xf numFmtId="0" fontId="0" fillId="8" borderId="10" xfId="0" applyFill="1" applyBorder="1"/>
    <xf numFmtId="0" fontId="0" fillId="8" borderId="16" xfId="0" applyFill="1" applyBorder="1"/>
    <xf numFmtId="0" fontId="0" fillId="8" borderId="17" xfId="0" applyFill="1" applyBorder="1"/>
    <xf numFmtId="0" fontId="3" fillId="9" borderId="22" xfId="0" applyFont="1" applyFill="1" applyBorder="1" applyAlignment="1">
      <alignment horizontal="left"/>
    </xf>
    <xf numFmtId="0" fontId="3" fillId="9" borderId="18" xfId="0" applyFont="1" applyFill="1" applyBorder="1" applyAlignment="1">
      <alignment horizontal="left"/>
    </xf>
    <xf numFmtId="43" fontId="3" fillId="9" borderId="18" xfId="0" applyNumberFormat="1" applyFont="1" applyFill="1" applyBorder="1"/>
    <xf numFmtId="164" fontId="3" fillId="9" borderId="18" xfId="0" applyNumberFormat="1" applyFont="1" applyFill="1" applyBorder="1"/>
    <xf numFmtId="0" fontId="2" fillId="11" borderId="12" xfId="2" applyFont="1" applyFill="1" applyBorder="1" applyAlignment="1">
      <alignment horizontal="center" vertical="center" wrapText="1"/>
    </xf>
    <xf numFmtId="0" fontId="2" fillId="11" borderId="5" xfId="2" applyFont="1" applyFill="1" applyBorder="1" applyAlignment="1">
      <alignment horizontal="center" vertical="center" wrapText="1"/>
    </xf>
    <xf numFmtId="43" fontId="5" fillId="0" borderId="18" xfId="1" applyFont="1" applyBorder="1"/>
    <xf numFmtId="164" fontId="5" fillId="0" borderId="18" xfId="1" applyNumberFormat="1" applyFont="1" applyBorder="1"/>
    <xf numFmtId="43" fontId="5" fillId="0" borderId="1" xfId="1" applyFont="1" applyBorder="1"/>
    <xf numFmtId="164" fontId="5" fillId="0" borderId="1" xfId="1" applyNumberFormat="1" applyFont="1" applyBorder="1"/>
    <xf numFmtId="0" fontId="0" fillId="8" borderId="19" xfId="0" applyFill="1" applyBorder="1"/>
    <xf numFmtId="0" fontId="0" fillId="8" borderId="18" xfId="0" applyFill="1" applyBorder="1"/>
    <xf numFmtId="164" fontId="3" fillId="9" borderId="15" xfId="0" applyNumberFormat="1" applyFont="1" applyFill="1" applyBorder="1"/>
    <xf numFmtId="0" fontId="0" fillId="8" borderId="1" xfId="0" applyFill="1" applyBorder="1"/>
    <xf numFmtId="0" fontId="2" fillId="3" borderId="12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164" fontId="6" fillId="0" borderId="26" xfId="1" applyNumberFormat="1" applyFont="1" applyBorder="1"/>
    <xf numFmtId="164" fontId="6" fillId="0" borderId="27" xfId="1" applyNumberFormat="1" applyFont="1" applyBorder="1"/>
    <xf numFmtId="164" fontId="3" fillId="9" borderId="28" xfId="0" applyNumberFormat="1" applyFont="1" applyFill="1" applyBorder="1"/>
    <xf numFmtId="0" fontId="0" fillId="8" borderId="29" xfId="0" applyFill="1" applyBorder="1"/>
    <xf numFmtId="0" fontId="0" fillId="8" borderId="15" xfId="0" applyFill="1" applyBorder="1"/>
    <xf numFmtId="43" fontId="5" fillId="0" borderId="15" xfId="1" applyFont="1" applyBorder="1"/>
    <xf numFmtId="164" fontId="5" fillId="0" borderId="15" xfId="1" applyNumberFormat="1" applyFont="1" applyBorder="1"/>
    <xf numFmtId="164" fontId="6" fillId="0" borderId="30" xfId="1" applyNumberFormat="1" applyFont="1" applyBorder="1"/>
    <xf numFmtId="0" fontId="3" fillId="9" borderId="22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left"/>
    </xf>
    <xf numFmtId="0" fontId="3" fillId="9" borderId="25" xfId="0" applyFont="1" applyFill="1" applyBorder="1" applyAlignment="1">
      <alignment horizontal="left"/>
    </xf>
    <xf numFmtId="0" fontId="3" fillId="9" borderId="21" xfId="0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0" fillId="9" borderId="1" xfId="0" applyFill="1" applyBorder="1"/>
    <xf numFmtId="2" fontId="7" fillId="0" borderId="0" xfId="0" applyNumberFormat="1" applyFont="1"/>
    <xf numFmtId="0" fontId="6" fillId="9" borderId="32" xfId="0" applyFont="1" applyFill="1" applyBorder="1" applyAlignment="1"/>
    <xf numFmtId="0" fontId="3" fillId="4" borderId="36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top" wrapText="1"/>
    </xf>
    <xf numFmtId="164" fontId="3" fillId="5" borderId="34" xfId="0" applyNumberFormat="1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 wrapText="1"/>
    </xf>
    <xf numFmtId="164" fontId="3" fillId="6" borderId="34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37" xfId="2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0" fontId="2" fillId="4" borderId="36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vertical="center" wrapText="1"/>
    </xf>
    <xf numFmtId="164" fontId="2" fillId="7" borderId="20" xfId="0" applyNumberFormat="1" applyFont="1" applyFill="1" applyBorder="1" applyAlignment="1">
      <alignment horizontal="center" vertical="center" wrapText="1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top" wrapText="1"/>
    </xf>
    <xf numFmtId="43" fontId="6" fillId="3" borderId="40" xfId="1" applyFont="1" applyFill="1" applyBorder="1"/>
    <xf numFmtId="43" fontId="5" fillId="0" borderId="10" xfId="1" applyFont="1" applyBorder="1"/>
    <xf numFmtId="0" fontId="7" fillId="0" borderId="0" xfId="0" applyFont="1"/>
    <xf numFmtId="2" fontId="5" fillId="3" borderId="8" xfId="1" applyNumberFormat="1" applyFont="1" applyFill="1" applyBorder="1"/>
    <xf numFmtId="0" fontId="3" fillId="9" borderId="35" xfId="0" applyFont="1" applyFill="1" applyBorder="1" applyAlignment="1">
      <alignment horizontal="left"/>
    </xf>
    <xf numFmtId="164" fontId="3" fillId="9" borderId="5" xfId="0" applyNumberFormat="1" applyFont="1" applyFill="1" applyBorder="1"/>
    <xf numFmtId="2" fontId="6" fillId="9" borderId="0" xfId="1" applyNumberFormat="1" applyFont="1" applyFill="1" applyBorder="1"/>
    <xf numFmtId="164" fontId="3" fillId="9" borderId="14" xfId="0" applyNumberFormat="1" applyFont="1" applyFill="1" applyBorder="1"/>
    <xf numFmtId="2" fontId="6" fillId="9" borderId="7" xfId="1" applyNumberFormat="1" applyFont="1" applyFill="1" applyBorder="1"/>
    <xf numFmtId="2" fontId="6" fillId="9" borderId="4" xfId="1" applyNumberFormat="1" applyFont="1" applyFill="1" applyBorder="1"/>
    <xf numFmtId="164" fontId="3" fillId="9" borderId="6" xfId="0" applyNumberFormat="1" applyFont="1" applyFill="1" applyBorder="1"/>
    <xf numFmtId="2" fontId="5" fillId="3" borderId="5" xfId="1" applyNumberFormat="1" applyFont="1" applyFill="1" applyBorder="1"/>
    <xf numFmtId="0" fontId="0" fillId="8" borderId="42" xfId="0" applyFill="1" applyBorder="1"/>
    <xf numFmtId="0" fontId="0" fillId="8" borderId="43" xfId="0" applyFill="1" applyBorder="1"/>
    <xf numFmtId="43" fontId="5" fillId="0" borderId="43" xfId="1" applyFont="1" applyBorder="1"/>
    <xf numFmtId="164" fontId="5" fillId="0" borderId="43" xfId="1" applyNumberFormat="1" applyFont="1" applyBorder="1"/>
    <xf numFmtId="164" fontId="2" fillId="11" borderId="8" xfId="0" applyNumberFormat="1" applyFont="1" applyFill="1" applyBorder="1" applyAlignment="1">
      <alignment horizontal="right" vertical="center"/>
    </xf>
    <xf numFmtId="164" fontId="2" fillId="11" borderId="7" xfId="0" applyNumberFormat="1" applyFont="1" applyFill="1" applyBorder="1" applyAlignment="1">
      <alignment horizontal="right" vertical="center"/>
    </xf>
    <xf numFmtId="164" fontId="3" fillId="9" borderId="24" xfId="0" applyNumberFormat="1" applyFont="1" applyFill="1" applyBorder="1"/>
    <xf numFmtId="164" fontId="2" fillId="11" borderId="3" xfId="0" applyNumberFormat="1" applyFont="1" applyFill="1" applyBorder="1" applyAlignment="1">
      <alignment horizontal="right" vertical="center"/>
    </xf>
    <xf numFmtId="164" fontId="3" fillId="9" borderId="20" xfId="0" applyNumberFormat="1" applyFont="1" applyFill="1" applyBorder="1"/>
    <xf numFmtId="164" fontId="3" fillId="9" borderId="19" xfId="0" applyNumberFormat="1" applyFont="1" applyFill="1" applyBorder="1"/>
    <xf numFmtId="164" fontId="2" fillId="11" borderId="37" xfId="0" applyNumberFormat="1" applyFont="1" applyFill="1" applyBorder="1" applyAlignment="1">
      <alignment horizontal="right" vertical="center"/>
    </xf>
    <xf numFmtId="164" fontId="5" fillId="0" borderId="24" xfId="1" applyNumberFormat="1" applyFont="1" applyBorder="1"/>
    <xf numFmtId="164" fontId="5" fillId="0" borderId="44" xfId="1" applyNumberFormat="1" applyFont="1" applyBorder="1"/>
    <xf numFmtId="164" fontId="5" fillId="0" borderId="45" xfId="1" applyNumberFormat="1" applyFont="1" applyBorder="1"/>
    <xf numFmtId="164" fontId="3" fillId="9" borderId="13" xfId="0" applyNumberFormat="1" applyFont="1" applyFill="1" applyBorder="1"/>
    <xf numFmtId="0" fontId="2" fillId="7" borderId="19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top" wrapText="1"/>
    </xf>
    <xf numFmtId="43" fontId="6" fillId="0" borderId="19" xfId="1" applyFont="1" applyBorder="1"/>
    <xf numFmtId="43" fontId="6" fillId="0" borderId="17" xfId="1" applyFont="1" applyBorder="1"/>
    <xf numFmtId="43" fontId="6" fillId="0" borderId="42" xfId="1" applyFont="1" applyBorder="1"/>
    <xf numFmtId="43" fontId="3" fillId="9" borderId="29" xfId="0" applyNumberFormat="1" applyFont="1" applyFill="1" applyBorder="1"/>
    <xf numFmtId="164" fontId="5" fillId="0" borderId="13" xfId="1" applyNumberFormat="1" applyFont="1" applyBorder="1"/>
    <xf numFmtId="164" fontId="3" fillId="9" borderId="3" xfId="0" applyNumberFormat="1" applyFont="1" applyFill="1" applyBorder="1"/>
    <xf numFmtId="0" fontId="2" fillId="2" borderId="4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top" wrapText="1"/>
    </xf>
    <xf numFmtId="43" fontId="6" fillId="0" borderId="29" xfId="1" applyFont="1" applyBorder="1"/>
    <xf numFmtId="2" fontId="6" fillId="9" borderId="37" xfId="1" applyNumberFormat="1" applyFont="1" applyFill="1" applyBorder="1"/>
    <xf numFmtId="164" fontId="5" fillId="0" borderId="10" xfId="1" applyNumberFormat="1" applyFont="1" applyBorder="1"/>
    <xf numFmtId="164" fontId="2" fillId="13" borderId="7" xfId="2" applyNumberFormat="1" applyFont="1" applyFill="1" applyBorder="1" applyAlignment="1">
      <alignment horizontal="right" vertical="center"/>
    </xf>
    <xf numFmtId="43" fontId="2" fillId="13" borderId="7" xfId="0" applyNumberFormat="1" applyFont="1" applyFill="1" applyBorder="1" applyAlignment="1">
      <alignment horizontal="right" vertical="center"/>
    </xf>
    <xf numFmtId="43" fontId="2" fillId="13" borderId="7" xfId="0" applyNumberFormat="1" applyFont="1" applyFill="1" applyBorder="1" applyAlignment="1">
      <alignment horizontal="center" vertical="center" wrapText="1"/>
    </xf>
    <xf numFmtId="0" fontId="0" fillId="11" borderId="12" xfId="0" applyFill="1" applyBorder="1"/>
    <xf numFmtId="0" fontId="0" fillId="11" borderId="5" xfId="0" applyFill="1" applyBorder="1"/>
    <xf numFmtId="164" fontId="0" fillId="11" borderId="5" xfId="0" applyNumberFormat="1" applyFill="1" applyBorder="1"/>
    <xf numFmtId="2" fontId="9" fillId="9" borderId="5" xfId="1" applyNumberFormat="1" applyFont="1" applyFill="1" applyBorder="1"/>
    <xf numFmtId="2" fontId="9" fillId="9" borderId="8" xfId="1" applyNumberFormat="1" applyFont="1" applyFill="1" applyBorder="1"/>
    <xf numFmtId="164" fontId="8" fillId="9" borderId="14" xfId="0" applyNumberFormat="1" applyFont="1" applyFill="1" applyBorder="1" applyAlignment="1">
      <alignment horizontal="right"/>
    </xf>
    <xf numFmtId="2" fontId="9" fillId="11" borderId="5" xfId="1" applyNumberFormat="1" applyFont="1" applyFill="1" applyBorder="1"/>
    <xf numFmtId="2" fontId="9" fillId="11" borderId="8" xfId="1" applyNumberFormat="1" applyFont="1" applyFill="1" applyBorder="1"/>
    <xf numFmtId="164" fontId="8" fillId="11" borderId="5" xfId="0" applyNumberFormat="1" applyFont="1" applyFill="1" applyBorder="1" applyAlignment="1">
      <alignment horizontal="right"/>
    </xf>
    <xf numFmtId="0" fontId="0" fillId="8" borderId="17" xfId="0" applyFill="1" applyBorder="1" applyAlignment="1">
      <alignment horizontal="center" vertical="center" wrapText="1"/>
    </xf>
    <xf numFmtId="8" fontId="0" fillId="0" borderId="27" xfId="0" applyNumberFormat="1" applyBorder="1" applyAlignment="1">
      <alignment horizontal="right" vertical="center" wrapText="1"/>
    </xf>
    <xf numFmtId="164" fontId="3" fillId="9" borderId="47" xfId="1" applyNumberFormat="1" applyFont="1" applyFill="1" applyBorder="1"/>
    <xf numFmtId="0" fontId="6" fillId="9" borderId="17" xfId="0" applyFont="1" applyFill="1" applyBorder="1" applyAlignment="1"/>
    <xf numFmtId="0" fontId="3" fillId="12" borderId="25" xfId="0" applyFont="1" applyFill="1" applyBorder="1"/>
    <xf numFmtId="0" fontId="0" fillId="12" borderId="14" xfId="0" applyFill="1" applyBorder="1"/>
    <xf numFmtId="164" fontId="3" fillId="12" borderId="41" xfId="0" applyNumberFormat="1" applyFont="1" applyFill="1" applyBorder="1"/>
    <xf numFmtId="0" fontId="2" fillId="12" borderId="22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0" fillId="12" borderId="35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6" fillId="9" borderId="11" xfId="0" applyFont="1" applyFill="1" applyBorder="1" applyAlignment="1"/>
    <xf numFmtId="0" fontId="6" fillId="9" borderId="31" xfId="0" applyFont="1" applyFill="1" applyBorder="1" applyAlignment="1"/>
    <xf numFmtId="0" fontId="3" fillId="9" borderId="9" xfId="0" applyFont="1" applyFill="1" applyBorder="1" applyAlignment="1"/>
    <xf numFmtId="0" fontId="2" fillId="10" borderId="16" xfId="2" applyFont="1" applyFill="1" applyBorder="1" applyAlignment="1">
      <alignment horizontal="center" vertical="center" wrapText="1"/>
    </xf>
    <xf numFmtId="0" fontId="2" fillId="10" borderId="10" xfId="2" applyFont="1" applyFill="1" applyBorder="1" applyAlignment="1">
      <alignment horizontal="center" vertical="center" wrapText="1"/>
    </xf>
    <xf numFmtId="0" fontId="2" fillId="10" borderId="39" xfId="2" applyFont="1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0" fillId="8" borderId="43" xfId="0" applyFill="1" applyBorder="1" applyAlignment="1">
      <alignment vertical="center" wrapText="1"/>
    </xf>
    <xf numFmtId="0" fontId="0" fillId="8" borderId="43" xfId="0" applyFill="1" applyBorder="1" applyAlignment="1">
      <alignment horizontal="center" vertical="center" wrapText="1"/>
    </xf>
    <xf numFmtId="8" fontId="0" fillId="8" borderId="43" xfId="0" applyNumberFormat="1" applyFill="1" applyBorder="1" applyAlignment="1">
      <alignment vertical="center" wrapText="1"/>
    </xf>
    <xf numFmtId="8" fontId="0" fillId="0" borderId="30" xfId="0" applyNumberFormat="1" applyBorder="1" applyAlignment="1">
      <alignment horizontal="right" vertical="center" wrapText="1"/>
    </xf>
    <xf numFmtId="0" fontId="0" fillId="12" borderId="15" xfId="0" applyFill="1" applyBorder="1"/>
    <xf numFmtId="0" fontId="6" fillId="9" borderId="42" xfId="0" applyFont="1" applyFill="1" applyBorder="1" applyAlignment="1"/>
    <xf numFmtId="0" fontId="6" fillId="9" borderId="48" xfId="0" applyFont="1" applyFill="1" applyBorder="1" applyAlignment="1"/>
    <xf numFmtId="0" fontId="0" fillId="9" borderId="43" xfId="0" applyFill="1" applyBorder="1"/>
    <xf numFmtId="164" fontId="3" fillId="9" borderId="30" xfId="1" applyNumberFormat="1" applyFont="1" applyFill="1" applyBorder="1"/>
    <xf numFmtId="0" fontId="3" fillId="0" borderId="0" xfId="0" applyFont="1"/>
    <xf numFmtId="0" fontId="10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0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9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0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9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andidates selected to form 1"/>
      <sheetName val="TABLE2.1"/>
      <sheetName val="Chart2.1"/>
      <sheetName val="Chart2.2"/>
      <sheetName val="Table 2.2"/>
      <sheetName val="Chart 1.3"/>
      <sheetName val="Table 2.3"/>
      <sheetName val="Table 2.4"/>
      <sheetName val="Table 2.5"/>
      <sheetName val="Table 2.7"/>
      <sheetName val="Table 2.8"/>
      <sheetName val="Table 2.9 a  and chart"/>
      <sheetName val="Table 2.10"/>
      <sheetName val="Table 2.11 and Chart 2.9"/>
      <sheetName val="Table 2.12 and Chart"/>
      <sheetName val="Table 2.14"/>
      <sheetName val="Table 2.15"/>
      <sheetName val="Table 2.16"/>
      <sheetName val="Table 2.17"/>
      <sheetName val="Table 2.18(a)"/>
      <sheetName val="Table 2.18(b)"/>
      <sheetName val="Table 2.19(a)"/>
      <sheetName val="Streams"/>
      <sheetName val="Schools"/>
      <sheetName val="Teachers"/>
      <sheetName val="Repeaters"/>
      <sheetName val="Enrolment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P Budg vs XP"/>
      <sheetName val="DETAIL"/>
      <sheetName val="Other Angola Projects"/>
      <sheetName val="FSR Backup--Updated Quarterly"/>
      <sheetName val="Not In Use HERE FORWARD------&gt;&gt;"/>
      <sheetName val="na"/>
      <sheetName val="Bdgt-vs-XP by Yr-INTERNAL USE"/>
      <sheetName val="FY2000 LOP--INTERNAL USE"/>
      <sheetName val="AUG00LOP"/>
      <sheetName val="Margin Analysis"/>
      <sheetName val="Driver Defs"/>
      <sheetName val="DropDowns+"/>
      <sheetName val="Driver Definitions"/>
      <sheetName val="FY18 Summary Budget"/>
      <sheetName val="Sheet3"/>
      <sheetName val="Formula Sheet"/>
      <sheetName val="Assumptions"/>
      <sheetName val="(Int) DETAIL"/>
      <sheetName val="Drop Down Options_Do Not Delet"/>
      <sheetName val="GL Transactions + Os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P and CCN Salary Grades"/>
      <sheetName val="Shortlisted Candidates-HR"/>
      <sheetName val="Proposal Candidates_Positions"/>
      <sheetName val="EXPAT Allowances"/>
      <sheetName val="Pre-Existing COP"/>
      <sheetName val="Pre-Existing STTA"/>
      <sheetName val="Pre-Existing M&amp;E"/>
      <sheetName val="Pre-Existing Sourci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Page"/>
      <sheetName val="Front End"/>
      <sheetName val="Summary Table"/>
      <sheetName val="Labor Loading Shell by Year"/>
      <sheetName val="Tasks for RMC"/>
      <sheetName val="LH Year 1"/>
      <sheetName val="LH Year 2"/>
      <sheetName val="LH Year 3"/>
      <sheetName val="LH Year 4"/>
      <sheetName val="LH Year 5"/>
      <sheetName val="Summary by Year and Task"/>
      <sheetName val="Abt Year 1"/>
      <sheetName val="BPA Rates"/>
      <sheetName val="MOBIS Year 1"/>
      <sheetName val="Payment Schedule"/>
      <sheetName val="Abt Year 2"/>
      <sheetName val="MOBIS Year 2"/>
      <sheetName val="MOBIS Year 3"/>
      <sheetName val="Abt Year 3"/>
      <sheetName val="MOBIS Year 4"/>
      <sheetName val="Abt Year 4"/>
      <sheetName val="MOBIS Year 5"/>
      <sheetName val="Abt Year 5"/>
      <sheetName val="MOBIS Year 6"/>
      <sheetName val="Abt Year 6"/>
      <sheetName val="LH Year 6"/>
      <sheetName val="TOTAL Abt"/>
      <sheetName val="Opt MOBIS Year 1"/>
      <sheetName val="Opt Abt Year 1"/>
      <sheetName val="Opt LH Year 1"/>
      <sheetName val="Opt MOBIS Year 2"/>
      <sheetName val="Opt Abt Year 2"/>
      <sheetName val="Opt LH Year 2"/>
      <sheetName val="Opt MOBIS Year 3"/>
      <sheetName val="Opt Abt Year 3"/>
      <sheetName val="Opt LH Year 3"/>
      <sheetName val="Opt MOBIS Year 4"/>
      <sheetName val="Opt Abt Year 4"/>
      <sheetName val="Opt LH Year 4"/>
      <sheetName val="Opt MOBIS Year 5"/>
      <sheetName val="Opt Abt Year 5"/>
      <sheetName val="Opt LH Year 5"/>
      <sheetName val="Opt MOBIS Year 6"/>
      <sheetName val="Opt Abt Year 6"/>
      <sheetName val="Opt LH Year 6"/>
      <sheetName val="Opt TOTAL MOBIS"/>
      <sheetName val="Opt TOTAL Abt"/>
      <sheetName val="Mobis Rates"/>
      <sheetName val="TOTAL MOBIS"/>
      <sheetName val="Sub Table"/>
      <sheetName val="Pricing Schedule"/>
      <sheetName val="Task Pricing"/>
      <sheetName val="Payment Plan"/>
      <sheetName val="RMC Budget"/>
      <sheetName val="RMC Travel Budget"/>
      <sheetName val="TRAVEL &amp; ODCs"/>
      <sheetName val="SEP Staff"/>
      <sheetName val="ODCs"/>
      <sheetName val="Labor Loading 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A7" t="str">
            <v>Principal Associate</v>
          </cell>
        </row>
        <row r="8">
          <cell r="A8" t="str">
            <v>Senior Associate</v>
          </cell>
        </row>
        <row r="9">
          <cell r="A9" t="str">
            <v>Associate</v>
          </cell>
        </row>
        <row r="10">
          <cell r="A10" t="str">
            <v>Programmer Unit Manager/Lead Analyst</v>
          </cell>
        </row>
        <row r="11">
          <cell r="A11" t="str">
            <v>Senior Analyst</v>
          </cell>
        </row>
        <row r="12">
          <cell r="A12" t="str">
            <v>Senior Programmer Analyst</v>
          </cell>
        </row>
        <row r="13">
          <cell r="A13" t="str">
            <v>Programmer Analyst</v>
          </cell>
        </row>
        <row r="14">
          <cell r="A14" t="str">
            <v>Analyst</v>
          </cell>
        </row>
        <row r="15">
          <cell r="A15" t="str">
            <v>Associate Programmer Analyst</v>
          </cell>
        </row>
        <row r="16">
          <cell r="A16" t="str">
            <v>Associate Analyst</v>
          </cell>
        </row>
        <row r="17">
          <cell r="A17" t="str">
            <v>Director of Operations</v>
          </cell>
        </row>
        <row r="18">
          <cell r="A18" t="str">
            <v>Senior Survey Director</v>
          </cell>
        </row>
        <row r="19">
          <cell r="A19" t="str">
            <v>Survey Director</v>
          </cell>
        </row>
        <row r="20">
          <cell r="A20" t="str">
            <v>Assistant Survey Director</v>
          </cell>
        </row>
        <row r="21">
          <cell r="A21" t="str">
            <v>Survey Support Manager</v>
          </cell>
        </row>
        <row r="22">
          <cell r="A22" t="str">
            <v>Survey Support Specialist</v>
          </cell>
        </row>
        <row r="23">
          <cell r="A23" t="str">
            <v>Survey Research Assistant</v>
          </cell>
        </row>
        <row r="24">
          <cell r="A24" t="str">
            <v>Survey Support Assistant</v>
          </cell>
        </row>
        <row r="25">
          <cell r="A25" t="str">
            <v>Senior Graphics Specialist</v>
          </cell>
        </row>
        <row r="26">
          <cell r="A26" t="str">
            <v>Research Assistant</v>
          </cell>
        </row>
        <row r="27">
          <cell r="A27" t="str">
            <v>Graphics Specialist</v>
          </cell>
        </row>
        <row r="28">
          <cell r="A28" t="str">
            <v>Unit AA</v>
          </cell>
        </row>
        <row r="29">
          <cell r="A29" t="str">
            <v>Contract AA</v>
          </cell>
        </row>
        <row r="30">
          <cell r="A30" t="str">
            <v>Survey Worker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N Salary Grades"/>
      <sheetName val="Shortlisted Candidates"/>
      <sheetName val="Proposal Candidates_Position"/>
      <sheetName val="EXPAT Allowances"/>
      <sheetName val="Name_mana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Troubleshooting"/>
      <sheetName val="1-Pricing Input"/>
      <sheetName val="Cross Component Summary"/>
      <sheetName val="Component 1 Summary"/>
      <sheetName val="Component 2 Summary"/>
      <sheetName val="Component 3 Summary"/>
      <sheetName val="Component 4 Summary"/>
      <sheetName val="Component 5 Summary"/>
      <sheetName val="LOE Table"/>
      <sheetName val="Summary Budget by Component"/>
      <sheetName val="Detailed Budget by Component"/>
      <sheetName val="Project Summary"/>
      <sheetName val="Project Detail Summary"/>
      <sheetName val="ASI"/>
      <sheetName val="Component 1 - Budget Detail"/>
      <sheetName val="Component 2 - Budget Detail"/>
      <sheetName val="Component 3 - Budget Detail"/>
      <sheetName val="Component 4 - Budget Detail"/>
      <sheetName val="Component 5 - Budget Detail"/>
      <sheetName val="Cross Component Budget Detail"/>
      <sheetName val="R4D - Detail Component 2"/>
      <sheetName val="R4D - Detail Component 3"/>
      <sheetName val="Touch - Detail Component 2"/>
      <sheetName val="WI-HER - Detail Cross Component"/>
      <sheetName val="2a-Activities Detail"/>
      <sheetName val="2b-ITS Budget 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Troubleshooting"/>
      <sheetName val="Pricing"/>
      <sheetName val="ASI"/>
      <sheetName val="FSN Scale"/>
      <sheetName val="CCN Fringe Benefits"/>
      <sheetName val="Other Costs"/>
      <sheetName val="Rates"/>
      <sheetName val="PCCF"/>
      <sheetName val="Sum"/>
      <sheetName val="Sum by Year"/>
      <sheetName val="Budget Detail"/>
      <sheetName val="PCCF (sub)"/>
      <sheetName val="Staffing and Biodata"/>
      <sheetName val="SchoolSupport"/>
      <sheetName val="WorkshopsNew"/>
      <sheetName val="InCountryTravel"/>
      <sheetName val="Grants"/>
      <sheetName val="CostShare"/>
      <sheetName val="LOE Table"/>
      <sheetName val="prof fringe sum"/>
      <sheetName val="fringe benefit calcs - prof"/>
      <sheetName val="non prof fringe sum"/>
      <sheetName val="fringe benefit calcs - non prof"/>
      <sheetName val="Program Activities"/>
      <sheetName val="IT Equipment"/>
      <sheetName val="SF 424"/>
      <sheetName val="SF 424A"/>
      <sheetName val="Loaded Sum"/>
      <sheetName val="Loaded Sum by Year"/>
      <sheetName val="T&amp;M Sum Client"/>
      <sheetName val="T&amp;M Labor RTI"/>
      <sheetName val="T&amp;M Labor Client"/>
      <sheetName val="COLA"/>
      <sheetName val="Assessm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  <sheetName val="Financial Summary"/>
      <sheetName val="Financial Report"/>
      <sheetName val="Margin Analysis"/>
      <sheetName val="Walk Forward"/>
      <sheetName val="Risk Form"/>
      <sheetName val="BOE"/>
      <sheetName val="Corporate Parameters"/>
      <sheetName val="Bid Parameters"/>
      <sheetName val="TO Parameters"/>
      <sheetName val="Summary"/>
      <sheetName val="Detail"/>
      <sheetName val="T&amp;M"/>
      <sheetName val="Staffing"/>
      <sheetName val="T&amp;M Buildup"/>
      <sheetName val="Travel"/>
      <sheetName val="Allowances"/>
      <sheetName val="Programmatic Activities"/>
      <sheetName val="IT Equip - US"/>
      <sheetName val="Equip and Furniture"/>
      <sheetName val="Vehicles"/>
      <sheetName val="Fee"/>
      <sheetName val="Subk Plan"/>
      <sheetName val="Summary ME BM EC Security"/>
      <sheetName val="Detail ME BM EC Security"/>
      <sheetName val="Summary CLINs"/>
      <sheetName val="Detail CLINs"/>
      <sheetName val="Cost Distribution"/>
      <sheetName val="Post Allow Table"/>
      <sheetName val="Abt International Cost Propo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Facilities"/>
      <sheetName val="Salaries"/>
      <sheetName val="HQ Technical Support"/>
      <sheetName val="Formul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tes"/>
      <sheetName val="SETUP"/>
      <sheetName val="HOW TO USE"/>
      <sheetName val="Contract"/>
      <sheetName val="QA Check List-MUST COMPLETE"/>
      <sheetName val="Labor Loading By Task"/>
      <sheetName val="Financial Metrics"/>
      <sheetName val="Summary"/>
      <sheetName val="Salary Increase"/>
      <sheetName val="Sheet1"/>
      <sheetName val="Inflation Table for ODCs"/>
      <sheetName val="Data Collection specs"/>
      <sheetName val="Labor FTE% by Year"/>
      <sheetName val="LOE Breakdown"/>
      <sheetName val="BOE "/>
      <sheetName val="Base Year LOE"/>
      <sheetName val="Option Year 1 LOE"/>
      <sheetName val="Option Year 2 LOE"/>
      <sheetName val="Option Year 3 LOE"/>
      <sheetName val="Option Year 4 LOE"/>
      <sheetName val="Year6_LOE "/>
      <sheetName val="TotalTasks-CPFF"/>
      <sheetName val="Base Period"/>
      <sheetName val="Option Period I"/>
      <sheetName val="Option Period II"/>
      <sheetName val="Option Period III"/>
      <sheetName val="Option Period IV"/>
      <sheetName val="Y6Tasks-CPFF"/>
      <sheetName val="TotalTasks-T&amp;M"/>
      <sheetName val="Base Year T&amp;M"/>
      <sheetName val="Option Year 1 T&amp;M"/>
      <sheetName val="Option Year 2 T&amp;M"/>
      <sheetName val="Option Year 3 T&amp;M"/>
      <sheetName val="Option Year 4 T&amp;M"/>
      <sheetName val="Y6Tasks-T&amp;M"/>
      <sheetName val="Y1ODC"/>
      <sheetName val="Y2ODC"/>
      <sheetName val="Y3ODC"/>
      <sheetName val="Y4ODC"/>
      <sheetName val="Y5ODC"/>
      <sheetName val="Y6ODC"/>
      <sheetName val="Abt Travel"/>
      <sheetName val="RSW Travel "/>
      <sheetName val="Bill Rates"/>
      <sheetName val="Schedule Rates"/>
      <sheetName val="Payment Schedule"/>
    </sheetNames>
    <sheetDataSet>
      <sheetData sheetId="0" refreshError="1"/>
      <sheetData sheetId="1" refreshError="1"/>
      <sheetData sheetId="2" refreshError="1"/>
      <sheetData sheetId="3">
        <row r="12">
          <cell r="C12">
            <v>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96">
          <cell r="L196">
            <v>44104.054735999998</v>
          </cell>
        </row>
      </sheetData>
      <sheetData sheetId="23">
        <row r="196">
          <cell r="L196">
            <v>31644</v>
          </cell>
        </row>
      </sheetData>
      <sheetData sheetId="24">
        <row r="196">
          <cell r="L196">
            <v>32586</v>
          </cell>
        </row>
      </sheetData>
      <sheetData sheetId="25">
        <row r="196">
          <cell r="L196">
            <v>33534</v>
          </cell>
        </row>
      </sheetData>
      <sheetData sheetId="26">
        <row r="196">
          <cell r="L196">
            <v>34482</v>
          </cell>
        </row>
      </sheetData>
      <sheetData sheetId="27" refreshError="1"/>
      <sheetData sheetId="28" refreshError="1"/>
      <sheetData sheetId="29">
        <row r="9">
          <cell r="B9" t="str">
            <v>Kelly Lack,  PD/Task 3 Lead</v>
          </cell>
        </row>
      </sheetData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Financial Report"/>
      <sheetName val="Margin Analysis"/>
      <sheetName val="P&amp;L"/>
      <sheetName val="Walk Forward"/>
      <sheetName val="Risk Form"/>
      <sheetName val="Risk Assess"/>
      <sheetName val="BOE"/>
      <sheetName val="Corporate Parameters"/>
      <sheetName val="Bid Parameters"/>
      <sheetName val="Summary Budget"/>
      <sheetName val="Detail Budget"/>
      <sheetName val="Summary"/>
      <sheetName val="Detail"/>
      <sheetName val="Staffing"/>
      <sheetName val="Travel Budget"/>
      <sheetName val="Allowances"/>
      <sheetName val="Programmatic Activities Budget"/>
      <sheetName val="IT Equip - US"/>
      <sheetName val="IT Equip - Local"/>
      <sheetName val="Equip and Furniture"/>
      <sheetName val="Vehicles"/>
      <sheetName val="Fee"/>
      <sheetName val="Subk Plan"/>
      <sheetName val="Post Allow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Instructions"/>
      <sheetName val="Cover Page"/>
      <sheetName val="3.0 SF 424 A"/>
      <sheetName val="1.0 Budget Summary"/>
      <sheetName val="2.0 Detailed Budget"/>
      <sheetName val="CoA"/>
      <sheetName val="3.0 Trainings_Mtgs_Wrks"/>
      <sheetName val="Budget Guidance (PLEASE READ)"/>
      <sheetName val="m2m - Detailed Budget"/>
      <sheetName val="USAID Template - Budge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Template Items"/>
      <sheetName val="Action Items"/>
      <sheetName val="Financial Summary"/>
      <sheetName val="Financial Report"/>
      <sheetName val="Margin Analysis"/>
      <sheetName val="Walk Forward"/>
      <sheetName val="Risk Form"/>
      <sheetName val="BOE"/>
      <sheetName val="Corporate Parameters"/>
      <sheetName val="Bid Parameters"/>
      <sheetName val="TO Parameters"/>
      <sheetName val="Summary"/>
      <sheetName val="Detail"/>
      <sheetName val="T&amp;M"/>
      <sheetName val="Staffing"/>
      <sheetName val="T&amp;M Buildup"/>
      <sheetName val="Travel"/>
      <sheetName val="Allowances"/>
      <sheetName val="Programmatic Activities"/>
      <sheetName val="IT Equip - US"/>
      <sheetName val="Equip and Furniture"/>
      <sheetName val="Vehicles"/>
      <sheetName val="Fee"/>
      <sheetName val="Subk Plan"/>
      <sheetName val="Summary CLINs"/>
      <sheetName val="Detail CLINs"/>
      <sheetName val="Post Allow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ix Step Approach"/>
      <sheetName val="BOE"/>
      <sheetName val="Backup Tabs ---&gt;"/>
      <sheetName val="BOE tab descriptions"/>
      <sheetName val="Estimating Methods"/>
      <sheetName val="ROS Guidelines"/>
      <sheetName val="Spread Curves"/>
      <sheetName val="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B.4  BUDGET"/>
      <sheetName val="B.8  MULTI-YEAR CONTRACT"/>
      <sheetName val="Summary Budget"/>
      <sheetName val="Detailed Budget"/>
      <sheetName val="Budget Narrative"/>
      <sheetName val="LOE Table"/>
      <sheetName val="Travel Table"/>
      <sheetName val="Activities Detail"/>
      <sheetName val="LOE Tables (DELETE)"/>
      <sheetName val="Office Furniture"/>
      <sheetName val="Formul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Final Model"/>
      <sheetName val="Rate"/>
      <sheetName val="Unit Cost, Daily &amp; Total"/>
      <sheetName val="Show Labor"/>
      <sheetName val="labor Worksheet"/>
      <sheetName val="Equipment Order Worksheet"/>
      <sheetName val="Catilon"/>
      <sheetName val="SRR"/>
      <sheetName val="9"/>
      <sheetName val="10"/>
      <sheetName val="11"/>
      <sheetName val="12"/>
      <sheetName val="13"/>
      <sheetName val="14"/>
      <sheetName val="15"/>
      <sheetName val="PM Request"/>
      <sheetName val="Lead Sheet"/>
      <sheetName val="Credit Approval"/>
      <sheetName val="Sheet4"/>
      <sheetName val="Exhibit Order Form Request"/>
      <sheetName val="Credit Memo"/>
      <sheetName val="Module1"/>
      <sheetName val="PRICE LISTS"/>
      <sheetName val="ASSUMPTIONS"/>
      <sheetName val="WORK BREAKDOWN OYs"/>
      <sheetName val=" BUDGET OY1 -BY SUBTASK"/>
      <sheetName val=" BUDGET OY2 -BY SUBTASK"/>
      <sheetName val=" BUDGET OY3 -BY SUBTASK"/>
      <sheetName val=" BUDGET OY4 -BY SUBTASK"/>
      <sheetName val="ODC SUMMARY Tasks-OYs"/>
      <sheetName val="Sheet1"/>
    </sheetNames>
    <sheetDataSet>
      <sheetData sheetId="0"/>
      <sheetData sheetId="1"/>
      <sheetData sheetId="2">
        <row r="3">
          <cell r="E3">
            <v>2.5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PRICE LISTS"/>
      <sheetName val="ASSUMPTIONS"/>
      <sheetName val="WORK BREAKDOWN OYs"/>
      <sheetName val=" BUDGET OY1 -BY SUBTASK"/>
      <sheetName val=" BUDGET OY2 -BY SUBTASK"/>
      <sheetName val=" BUDGET OY3 -BY SUBTASK"/>
      <sheetName val=" BUDGET OY4 -BY SUBTASK"/>
      <sheetName val="ODC SUMMARY Tasks-OYs"/>
      <sheetName val="Sheet1"/>
      <sheetName val="Model"/>
      <sheetName val="Final Model"/>
      <sheetName val="Unit Cost, Daily &amp; Total"/>
      <sheetName val="Show Labor"/>
      <sheetName val="labor Worksheet"/>
      <sheetName val="Equipment Order Worksheet"/>
      <sheetName val="Catilon"/>
      <sheetName val="SRR"/>
      <sheetName val="9"/>
      <sheetName val="10"/>
      <sheetName val="11"/>
      <sheetName val="12"/>
      <sheetName val="13"/>
      <sheetName val="14"/>
      <sheetName val="15"/>
      <sheetName val="PM Request"/>
      <sheetName val="Lead Sheet"/>
      <sheetName val="Credit Approval"/>
      <sheetName val="Sheet4"/>
      <sheetName val="Exhibit Order Form Request"/>
      <sheetName val="Credit Memo"/>
      <sheetName val="Module1"/>
    </sheetNames>
    <sheetDataSet>
      <sheetData sheetId="0">
        <row r="3">
          <cell r="E3">
            <v>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PM"/>
      <sheetName val="Budget Summary"/>
      <sheetName val="Telecomm"/>
      <sheetName val="PCs"/>
      <sheetName val="Server"/>
      <sheetName val="LAN"/>
      <sheetName val="Print_Scan_Fax"/>
      <sheetName val="Toner"/>
      <sheetName val="Minor Equip"/>
      <sheetName val="Internet"/>
      <sheetName val="STTA"/>
      <sheetName val="Template"/>
      <sheetName val="Lap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Template Items"/>
      <sheetName val="Action Items"/>
      <sheetName val="Financial Summary"/>
      <sheetName val="Financial Report"/>
      <sheetName val="Cash Flow"/>
      <sheetName val="Margin Analysis"/>
      <sheetName val="Walk Forward"/>
      <sheetName val="BOE"/>
      <sheetName val="Corporate Parameters"/>
      <sheetName val="Bid Parameters"/>
      <sheetName val="TO Parameters"/>
      <sheetName val="Summary"/>
      <sheetName val="Detail"/>
      <sheetName val="T&amp;M"/>
      <sheetName val="Staffing"/>
      <sheetName val="T&amp;M Buildup"/>
      <sheetName val="Travel"/>
      <sheetName val="Allowances"/>
      <sheetName val="Programmatic Activities"/>
      <sheetName val="IT Equip"/>
      <sheetName val="Equip and Furniture"/>
      <sheetName val="Vehicles"/>
      <sheetName val="Fee"/>
      <sheetName val="Subk Plan"/>
      <sheetName val="Summary CLINs"/>
      <sheetName val="Detail CLINs"/>
      <sheetName val="Post Allow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C27">
            <v>0</v>
          </cell>
        </row>
      </sheetData>
      <sheetData sheetId="9"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</row>
        <row r="83">
          <cell r="C83">
            <v>3652</v>
          </cell>
        </row>
        <row r="98">
          <cell r="C98">
            <v>0.51</v>
          </cell>
        </row>
        <row r="115">
          <cell r="C115">
            <v>1.951327745136</v>
          </cell>
        </row>
        <row r="139">
          <cell r="C139">
            <v>705.07514423076907</v>
          </cell>
        </row>
        <row r="140">
          <cell r="C140">
            <v>708.60051995192282</v>
          </cell>
        </row>
        <row r="141">
          <cell r="C141">
            <v>712.14352255168239</v>
          </cell>
        </row>
        <row r="142">
          <cell r="C142">
            <v>715.70424016444076</v>
          </cell>
        </row>
        <row r="143">
          <cell r="C143">
            <v>719.2827613652629</v>
          </cell>
        </row>
        <row r="144">
          <cell r="C144">
            <v>722.87917517208916</v>
          </cell>
        </row>
        <row r="145">
          <cell r="C145">
            <v>726.49357104794956</v>
          </cell>
        </row>
        <row r="146">
          <cell r="C146">
            <v>730.12603890318928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 t="str">
            <v>http://www.imf.org/external/ns/cs.aspx?id=28</v>
          </cell>
        </row>
        <row r="225">
          <cell r="C225" t="str">
            <v>Destination - City</v>
          </cell>
        </row>
        <row r="288">
          <cell r="C288">
            <v>0</v>
          </cell>
        </row>
        <row r="328">
          <cell r="C328">
            <v>35</v>
          </cell>
        </row>
      </sheetData>
      <sheetData sheetId="10">
        <row r="9">
          <cell r="C9">
            <v>0</v>
          </cell>
        </row>
        <row r="10">
          <cell r="C10">
            <v>0</v>
          </cell>
        </row>
        <row r="12">
          <cell r="C12" t="e">
            <v>#N/A</v>
          </cell>
        </row>
        <row r="13">
          <cell r="C13" t="e">
            <v>#N/A</v>
          </cell>
        </row>
        <row r="18">
          <cell r="C18" t="e">
            <v>#N/A</v>
          </cell>
        </row>
        <row r="19">
          <cell r="C19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"/>
      <sheetName val="TABLE 2.1 (New)"/>
      <sheetName val="Chart 2.1"/>
      <sheetName val="Table 2.2 (New)"/>
      <sheetName val="Chart2.2"/>
      <sheetName val="TABLE 2.3 (New)"/>
      <sheetName val="Chart 2.3"/>
      <sheetName val="TABLE 2.4 (New)"/>
      <sheetName val="Chart 2.4"/>
      <sheetName val="Table 2.5 (New)"/>
      <sheetName val="Table 2.5"/>
      <sheetName val="Chart 2.5"/>
      <sheetName val="TABLE2.6"/>
      <sheetName val="Table2.7 (New)"/>
      <sheetName val="Table2.7"/>
      <sheetName val="Table2.8"/>
      <sheetName val="Figure 2.1a"/>
      <sheetName val="Figure 2.1 b"/>
      <sheetName val="Tabla 2.9a"/>
      <sheetName val="Table 2.9band chart 2.7b"/>
      <sheetName val="Chart 2.9C New"/>
      <sheetName val="Table 2.10"/>
      <sheetName val="Chart 2.8"/>
      <sheetName val="Table 2.11 and Chart 2.9"/>
      <sheetName val="Table 2.12"/>
      <sheetName val="Table 2.13"/>
      <sheetName val="Table 2.14 (New)"/>
      <sheetName val="Table 2.15"/>
      <sheetName val="Table 2.16 (New)"/>
      <sheetName val="Table 2.16"/>
      <sheetName val="Chart 2.11 (New)"/>
      <sheetName val="Chart 2.11"/>
      <sheetName val="Table 2.17orphans (New)"/>
      <sheetName val="Table 2.18"/>
      <sheetName val="Table 2.19"/>
      <sheetName val="Chart 2.12"/>
      <sheetName val="Table 2.20a COBET (New)"/>
      <sheetName val="table 2.20(b) COBET (New-Pb 08)"/>
      <sheetName val="table 2.20(b) COBET"/>
      <sheetName val="Table 2.21(a)(i) (New-Pb 08)"/>
      <sheetName val="Table 2.21(a)(i)"/>
      <sheetName val="Table  2.21 (a)( ii) (New)"/>
      <sheetName val="Table  2.21 (a)( ii)"/>
      <sheetName val="Table 2.21 (a)( iii) (New)"/>
      <sheetName val="Table 2.21 (a)( iii)"/>
      <sheetName val="Table 2.21 b (New)"/>
      <sheetName val="Table 2.21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 Calculation"/>
      <sheetName val="Proforma 1 (Combined)"/>
      <sheetName val="Jills Budget Draft"/>
      <sheetName val="Summary"/>
      <sheetName val="Labor"/>
      <sheetName val="ODC"/>
      <sheetName val="Workshop Costs"/>
      <sheetName val="CSSC"/>
      <sheetName val="ICD"/>
      <sheetName val="Loads Worksheet"/>
      <sheetName val="Proforma 1 (Country or Task 2)"/>
      <sheetName val="Proforma 1 (Country or Task 3)"/>
      <sheetName val="Proforma 2 (Combined)"/>
      <sheetName val="Allocation Table"/>
      <sheetName val="Proforma 2"/>
      <sheetName val="Proforma 2 (Country or Task 2)"/>
      <sheetName val="Proforma 2 (Country or Task 3)"/>
      <sheetName val="ODC (Country or Task 2)"/>
      <sheetName val="Proforma 3"/>
      <sheetName val="Proforma 3 (Combined)"/>
      <sheetName val="Proforma 3 (Country or Task 2)"/>
      <sheetName val="Proforma 3 (Country or Task 3)"/>
      <sheetName val="Proforma 4"/>
      <sheetName val="Summary - Consolidated"/>
      <sheetName val="Labor - Consolidated"/>
      <sheetName val="Summary (Country or Task 2)"/>
      <sheetName val="Labor (Country or Task 2)"/>
      <sheetName val="Summary (Country or Task 3)"/>
      <sheetName val="Labor (Country or Task 3)"/>
      <sheetName val="ODC (Country or Task 3)"/>
      <sheetName val="FSN Scale_Tanzania"/>
      <sheetName val="Staffing List"/>
      <sheetName val="Data Requst Sheet"/>
      <sheetName val="Workshops_ Philippines 1300.044"/>
      <sheetName val="TZ Local Unit Costs"/>
      <sheetName val="Cost Effectiveness"/>
      <sheetName val="Pro Forma_Total"/>
      <sheetName val="Pro Forma 1"/>
      <sheetName val="Pro Forma 1_Grants"/>
      <sheetName val="Pro Forma 2"/>
      <sheetName val="Pro Forma 3"/>
      <sheetName val="Pro Forma 4"/>
      <sheetName val="Pro Forma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Instructions"/>
      <sheetName val="2.0 Cover Page"/>
      <sheetName val="3.0 SF424A"/>
      <sheetName val="4.0 Budget Summary"/>
      <sheetName val="5.0 Detailed Budget (Prime)"/>
      <sheetName val="6.0 Detailed Budget (Su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ASS"/>
      <sheetName val="Salaries as of 4-1-2020"/>
      <sheetName val="Executive Summary"/>
      <sheetName val="LABOR DETAIL - PER YEAR"/>
      <sheetName val="LABOR BY TASK"/>
      <sheetName val="LABOR - MONTHS 1-12"/>
      <sheetName val="LABOR - MONTHS 13-24"/>
      <sheetName val="OPTIONAL TASKS"/>
      <sheetName val="SUB RATES"/>
      <sheetName val="Task List"/>
      <sheetName val="SUMMARY"/>
      <sheetName val="FULLY BURDENED RATES &amp; EDTASS"/>
      <sheetName val="MTHS 1-12 TASK &amp; SUBTASK LABOR"/>
      <sheetName val="MTHS 13-24 TASK &amp; SUBTASK LABOR"/>
      <sheetName val="OPTIONAL TASK &amp; SUBTASK"/>
      <sheetName val="PAYMENT PLAN"/>
      <sheetName val="ODC - All Years"/>
      <sheetName val="TRAVEL - All Years"/>
      <sheetName val="ODCs"/>
      <sheetName val="TRAVEL"/>
      <sheetName val="QUALITY INDICATOR CONFERENCE"/>
    </sheetNames>
    <sheetDataSet>
      <sheetData sheetId="0">
        <row r="4">
          <cell r="B4" t="str">
            <v>Lead Advisor</v>
          </cell>
        </row>
        <row r="5">
          <cell r="B5" t="str">
            <v>Senior Subject Matter Expert</v>
          </cell>
        </row>
        <row r="6">
          <cell r="B6" t="str">
            <v>Subject Matter Expert</v>
          </cell>
        </row>
        <row r="7">
          <cell r="B7" t="str">
            <v>Director / Program Manager</v>
          </cell>
        </row>
        <row r="8">
          <cell r="B8" t="str">
            <v>Senior Program Associate</v>
          </cell>
        </row>
        <row r="9">
          <cell r="B9" t="str">
            <v>Program Associate</v>
          </cell>
        </row>
        <row r="10">
          <cell r="B10" t="str">
            <v>Managing Consultant</v>
          </cell>
        </row>
        <row r="11">
          <cell r="B11" t="str">
            <v>Senior Consultant</v>
          </cell>
        </row>
        <row r="12">
          <cell r="B12" t="str">
            <v>Consultant</v>
          </cell>
        </row>
        <row r="13">
          <cell r="B13" t="str">
            <v>Analyst / Associate Consultant</v>
          </cell>
        </row>
        <row r="14">
          <cell r="B14" t="str">
            <v>Administrative Associate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Task 1: Project Management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Troubleshooting"/>
      <sheetName val="Pricing Input"/>
      <sheetName val="GOLD Summary Budget"/>
      <sheetName val="GOLD Detailed Budget"/>
      <sheetName val="ER-1 Detailed Budget"/>
      <sheetName val="ER-2 Detailed Budget"/>
      <sheetName val="ER-3 Detailed Budget"/>
      <sheetName val="Cross Result Detailed Budget"/>
      <sheetName val="World Vision - Summary Budget"/>
      <sheetName val="World Vision - Detailed Budget"/>
      <sheetName val="ECOPOP - ER-1"/>
      <sheetName val="ECOPOP - ER-2"/>
      <sheetName val="FAFS - Summary Budget"/>
      <sheetName val="FAFS - Detailed Budget"/>
      <sheetName val="AFEX - Summary Budget"/>
      <sheetName val="AFEX - Detailed Budget"/>
      <sheetName val="URAC - Summary Budget"/>
      <sheetName val="URAC - Detailed Budget"/>
      <sheetName val="Workshop Detail"/>
      <sheetName val="ASI"/>
      <sheetName val="LOE Table"/>
      <sheetName val="Loaded Sum by Yr (For T&amp;M)"/>
      <sheetName val="Fringe Table for Narrative"/>
      <sheetName val="Travel Detail Summary"/>
    </sheetNames>
    <sheetDataSet>
      <sheetData sheetId="0" refreshError="1"/>
      <sheetData sheetId="1" refreshError="1">
        <row r="11">
          <cell r="E11">
            <v>1.2999999999999999E-2</v>
          </cell>
        </row>
        <row r="13">
          <cell r="B13">
            <v>0</v>
          </cell>
        </row>
        <row r="17">
          <cell r="D17">
            <v>0.37</v>
          </cell>
        </row>
        <row r="21">
          <cell r="D21">
            <v>0.46500000000000002</v>
          </cell>
        </row>
        <row r="22">
          <cell r="D22">
            <v>0.56000000000000005</v>
          </cell>
        </row>
        <row r="23">
          <cell r="D23">
            <v>0.91500000000000004</v>
          </cell>
        </row>
        <row r="24">
          <cell r="D24">
            <v>0.4</v>
          </cell>
        </row>
        <row r="27">
          <cell r="D27">
            <v>3.5999999999999997E-2</v>
          </cell>
        </row>
        <row r="37">
          <cell r="D37">
            <v>4.0000000000000001E-3</v>
          </cell>
        </row>
        <row r="38">
          <cell r="D38">
            <v>8.9999999999999993E-3</v>
          </cell>
        </row>
        <row r="39">
          <cell r="D39">
            <v>4.9000000000000002E-2</v>
          </cell>
        </row>
        <row r="41">
          <cell r="D41">
            <v>2E-3</v>
          </cell>
        </row>
        <row r="42">
          <cell r="D4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2" sqref="A2"/>
    </sheetView>
  </sheetViews>
  <sheetFormatPr defaultRowHeight="15" x14ac:dyDescent="0.25"/>
  <sheetData>
    <row r="1" spans="1:2" ht="26.25" x14ac:dyDescent="0.4">
      <c r="A1" s="157" t="s">
        <v>39</v>
      </c>
    </row>
    <row r="2" spans="1:2" x14ac:dyDescent="0.25">
      <c r="A2" s="156"/>
    </row>
    <row r="3" spans="1:2" x14ac:dyDescent="0.25">
      <c r="A3" s="156" t="s">
        <v>40</v>
      </c>
    </row>
    <row r="4" spans="1:2" x14ac:dyDescent="0.25">
      <c r="B4" t="s">
        <v>41</v>
      </c>
    </row>
    <row r="5" spans="1:2" x14ac:dyDescent="0.25">
      <c r="B5" t="s">
        <v>42</v>
      </c>
    </row>
    <row r="6" spans="1:2" x14ac:dyDescent="0.25">
      <c r="B6" t="s">
        <v>43</v>
      </c>
    </row>
    <row r="7" spans="1:2" x14ac:dyDescent="0.25">
      <c r="B7" t="s">
        <v>45</v>
      </c>
    </row>
    <row r="9" spans="1:2" x14ac:dyDescent="0.25">
      <c r="A9" s="156" t="s">
        <v>47</v>
      </c>
    </row>
    <row r="10" spans="1:2" x14ac:dyDescent="0.25">
      <c r="B10" t="s">
        <v>44</v>
      </c>
    </row>
    <row r="11" spans="1:2" x14ac:dyDescent="0.25">
      <c r="B11" t="s">
        <v>46</v>
      </c>
    </row>
    <row r="13" spans="1:2" x14ac:dyDescent="0.25">
      <c r="A13" t="s">
        <v>49</v>
      </c>
    </row>
    <row r="14" spans="1:2" x14ac:dyDescent="0.25">
      <c r="A14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X105"/>
  <sheetViews>
    <sheetView showGridLines="0" zoomScale="70" zoomScaleNormal="7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H44" sqref="H44"/>
    </sheetView>
  </sheetViews>
  <sheetFormatPr defaultRowHeight="15" x14ac:dyDescent="0.25"/>
  <cols>
    <col min="1" max="1" width="4.85546875" customWidth="1"/>
    <col min="2" max="2" width="29.5703125" customWidth="1"/>
    <col min="3" max="3" width="23.85546875" customWidth="1"/>
    <col min="4" max="4" width="14.85546875" customWidth="1"/>
    <col min="5" max="5" width="15" customWidth="1"/>
    <col min="6" max="6" width="15.5703125" style="3" customWidth="1"/>
    <col min="7" max="7" width="16.5703125" customWidth="1"/>
    <col min="8" max="8" width="17" style="3" customWidth="1"/>
    <col min="9" max="9" width="14.42578125" customWidth="1"/>
    <col min="10" max="10" width="17" style="3" customWidth="1"/>
    <col min="11" max="11" width="14.42578125" customWidth="1"/>
    <col min="12" max="12" width="15.42578125" style="3" customWidth="1"/>
    <col min="13" max="13" width="14.85546875" customWidth="1"/>
    <col min="14" max="14" width="15.5703125" style="3" customWidth="1"/>
    <col min="15" max="15" width="16" customWidth="1"/>
    <col min="16" max="16" width="14.5703125" style="3" customWidth="1"/>
    <col min="17" max="17" width="14.42578125" customWidth="1"/>
    <col min="18" max="18" width="15.42578125" style="3" customWidth="1"/>
    <col min="19" max="19" width="14.7109375" customWidth="1"/>
    <col min="20" max="20" width="15.42578125" style="3" customWidth="1"/>
    <col min="21" max="21" width="13.85546875" customWidth="1"/>
    <col min="22" max="22" width="14.42578125" style="3" customWidth="1"/>
    <col min="23" max="23" width="16.140625" customWidth="1"/>
    <col min="24" max="24" width="19.85546875" style="3" bestFit="1" customWidth="1"/>
  </cols>
  <sheetData>
    <row r="1" spans="1:24" ht="15" customHeight="1" thickBot="1" x14ac:dyDescent="0.3">
      <c r="B1" s="1"/>
      <c r="C1" s="1"/>
      <c r="D1" s="1"/>
      <c r="E1" s="1"/>
      <c r="F1" s="2"/>
      <c r="G1" s="1"/>
      <c r="H1" s="2"/>
      <c r="I1" s="1"/>
      <c r="J1" s="2"/>
      <c r="K1" s="1"/>
      <c r="L1" s="2"/>
      <c r="M1" s="1"/>
      <c r="N1" s="2"/>
    </row>
    <row r="2" spans="1:24" s="4" customFormat="1" ht="42" customHeight="1" thickBot="1" x14ac:dyDescent="0.3">
      <c r="B2" s="65" t="s">
        <v>12</v>
      </c>
      <c r="C2" s="21" t="s">
        <v>36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11" t="s">
        <v>0</v>
      </c>
      <c r="X2" s="5" t="s">
        <v>1</v>
      </c>
    </row>
    <row r="3" spans="1:24" s="4" customFormat="1" ht="15" customHeight="1" thickBot="1" x14ac:dyDescent="0.3">
      <c r="B3" s="66" t="s">
        <v>36</v>
      </c>
      <c r="C3" s="71"/>
      <c r="D3" s="6"/>
      <c r="E3" s="7"/>
      <c r="F3" s="9"/>
      <c r="G3" s="7"/>
      <c r="H3" s="9"/>
      <c r="I3" s="8"/>
      <c r="J3" s="9"/>
      <c r="K3" s="10"/>
      <c r="L3" s="11"/>
      <c r="M3" s="12"/>
      <c r="N3" s="8"/>
      <c r="O3" s="12"/>
      <c r="P3" s="8"/>
      <c r="Q3" s="12"/>
      <c r="R3" s="8"/>
      <c r="S3" s="12"/>
      <c r="T3" s="8"/>
      <c r="U3" s="12"/>
      <c r="V3" s="8"/>
      <c r="W3" s="112"/>
      <c r="X3" s="13"/>
    </row>
    <row r="4" spans="1:24" s="4" customFormat="1" ht="30.75" customHeight="1" x14ac:dyDescent="0.25">
      <c r="B4" s="70"/>
      <c r="C4" s="72"/>
      <c r="D4" s="72"/>
      <c r="E4" s="67" t="s">
        <v>19</v>
      </c>
      <c r="F4" s="67" t="s">
        <v>19</v>
      </c>
      <c r="G4" s="68" t="s">
        <v>23</v>
      </c>
      <c r="H4" s="68" t="s">
        <v>23</v>
      </c>
      <c r="I4" s="67" t="s">
        <v>24</v>
      </c>
      <c r="J4" s="67" t="s">
        <v>24</v>
      </c>
      <c r="K4" s="68" t="s">
        <v>25</v>
      </c>
      <c r="L4" s="68" t="s">
        <v>25</v>
      </c>
      <c r="M4" s="67" t="s">
        <v>28</v>
      </c>
      <c r="N4" s="67" t="s">
        <v>28</v>
      </c>
      <c r="O4" s="68" t="s">
        <v>26</v>
      </c>
      <c r="P4" s="68" t="s">
        <v>26</v>
      </c>
      <c r="Q4" s="67" t="s">
        <v>29</v>
      </c>
      <c r="R4" s="67" t="s">
        <v>29</v>
      </c>
      <c r="S4" s="68" t="s">
        <v>30</v>
      </c>
      <c r="T4" s="68" t="s">
        <v>30</v>
      </c>
      <c r="U4" s="67" t="s">
        <v>27</v>
      </c>
      <c r="V4" s="69" t="s">
        <v>27</v>
      </c>
      <c r="W4" s="103"/>
      <c r="X4" s="73"/>
    </row>
    <row r="5" spans="1:24" s="4" customFormat="1" ht="60.75" thickBot="1" x14ac:dyDescent="0.3">
      <c r="B5" s="59" t="s">
        <v>2</v>
      </c>
      <c r="C5" s="60" t="s">
        <v>3</v>
      </c>
      <c r="D5" s="60" t="s">
        <v>4</v>
      </c>
      <c r="E5" s="61" t="s">
        <v>33</v>
      </c>
      <c r="F5" s="62" t="s">
        <v>32</v>
      </c>
      <c r="G5" s="63" t="s">
        <v>33</v>
      </c>
      <c r="H5" s="64" t="s">
        <v>32</v>
      </c>
      <c r="I5" s="61" t="s">
        <v>33</v>
      </c>
      <c r="J5" s="62" t="s">
        <v>32</v>
      </c>
      <c r="K5" s="63" t="s">
        <v>33</v>
      </c>
      <c r="L5" s="64" t="s">
        <v>32</v>
      </c>
      <c r="M5" s="61" t="s">
        <v>33</v>
      </c>
      <c r="N5" s="62" t="s">
        <v>32</v>
      </c>
      <c r="O5" s="63" t="s">
        <v>33</v>
      </c>
      <c r="P5" s="64" t="s">
        <v>32</v>
      </c>
      <c r="Q5" s="61" t="s">
        <v>33</v>
      </c>
      <c r="R5" s="62" t="s">
        <v>32</v>
      </c>
      <c r="S5" s="63" t="s">
        <v>33</v>
      </c>
      <c r="T5" s="64" t="s">
        <v>32</v>
      </c>
      <c r="U5" s="61" t="s">
        <v>33</v>
      </c>
      <c r="V5" s="75" t="s">
        <v>32</v>
      </c>
      <c r="W5" s="113" t="s">
        <v>5</v>
      </c>
      <c r="X5" s="74" t="s">
        <v>6</v>
      </c>
    </row>
    <row r="6" spans="1:24" x14ac:dyDescent="0.25">
      <c r="A6" s="1"/>
      <c r="B6" s="24"/>
      <c r="C6" s="23"/>
      <c r="D6" s="116"/>
      <c r="E6" s="77"/>
      <c r="F6" s="33">
        <f>D6*E6</f>
        <v>0</v>
      </c>
      <c r="G6" s="32"/>
      <c r="H6" s="33">
        <f>G6*D6</f>
        <v>0</v>
      </c>
      <c r="I6" s="32"/>
      <c r="J6" s="33">
        <f>I6*D6</f>
        <v>0</v>
      </c>
      <c r="K6" s="32"/>
      <c r="L6" s="33">
        <f>K6*D6</f>
        <v>0</v>
      </c>
      <c r="M6" s="32"/>
      <c r="N6" s="33">
        <f>M6*D6</f>
        <v>0</v>
      </c>
      <c r="O6" s="77"/>
      <c r="P6" s="33">
        <f>O6*D6</f>
        <v>0</v>
      </c>
      <c r="Q6" s="77"/>
      <c r="R6" s="33">
        <f>Q6*D6</f>
        <v>0</v>
      </c>
      <c r="S6" s="32"/>
      <c r="T6" s="33">
        <f>S6*D6</f>
        <v>0</v>
      </c>
      <c r="U6" s="32"/>
      <c r="V6" s="99">
        <f>U6*D6</f>
        <v>0</v>
      </c>
      <c r="W6" s="105">
        <f>E6+G6+I6+K6+M6+O6+Q6+S6+U6</f>
        <v>0</v>
      </c>
      <c r="X6" s="42">
        <f>F6+H6+J6+L6+N6+P6+R6+T6+V6</f>
        <v>0</v>
      </c>
    </row>
    <row r="7" spans="1:24" x14ac:dyDescent="0.25">
      <c r="A7" s="1"/>
      <c r="B7" s="25"/>
      <c r="C7" s="14"/>
      <c r="D7" s="35"/>
      <c r="E7" s="34"/>
      <c r="F7" s="35">
        <f t="shared" ref="F7:F30" si="0">D7*E7</f>
        <v>0</v>
      </c>
      <c r="G7" s="34"/>
      <c r="H7" s="35">
        <f t="shared" ref="H7:H30" si="1">G7*D7</f>
        <v>0</v>
      </c>
      <c r="I7" s="34"/>
      <c r="J7" s="35">
        <f t="shared" ref="J7:J30" si="2">I7*D7</f>
        <v>0</v>
      </c>
      <c r="K7" s="34"/>
      <c r="L7" s="35">
        <f t="shared" ref="L7:L30" si="3">K7*D7</f>
        <v>0</v>
      </c>
      <c r="M7" s="34"/>
      <c r="N7" s="35">
        <f t="shared" ref="N7:N30" si="4">M7*D7</f>
        <v>0</v>
      </c>
      <c r="O7" s="34"/>
      <c r="P7" s="35">
        <f t="shared" ref="P7:P30" si="5">O7*D7</f>
        <v>0</v>
      </c>
      <c r="Q7" s="34"/>
      <c r="R7" s="35">
        <f t="shared" ref="R7:R30" si="6">Q7*D7</f>
        <v>0</v>
      </c>
      <c r="S7" s="34"/>
      <c r="T7" s="35">
        <f t="shared" ref="T7:T30" si="7">S7*D7</f>
        <v>0</v>
      </c>
      <c r="U7" s="34"/>
      <c r="V7" s="100">
        <f t="shared" ref="V7:V30" si="8">U7*D7</f>
        <v>0</v>
      </c>
      <c r="W7" s="106">
        <f t="shared" ref="W7:W30" si="9">E7+G7+I7+K7+M7+O7+Q7+S7+U7</f>
        <v>0</v>
      </c>
      <c r="X7" s="43">
        <f t="shared" ref="X7:X30" si="10">F7+H7+J7+L7+N7+P7+R7+T7+V7</f>
        <v>0</v>
      </c>
    </row>
    <row r="8" spans="1:24" x14ac:dyDescent="0.25">
      <c r="A8" s="1"/>
      <c r="B8" s="15"/>
      <c r="C8" s="14"/>
      <c r="D8" s="35"/>
      <c r="E8" s="34"/>
      <c r="F8" s="35">
        <f t="shared" si="0"/>
        <v>0</v>
      </c>
      <c r="G8" s="34"/>
      <c r="H8" s="35">
        <f t="shared" si="1"/>
        <v>0</v>
      </c>
      <c r="I8" s="34"/>
      <c r="J8" s="35">
        <f t="shared" si="2"/>
        <v>0</v>
      </c>
      <c r="K8" s="34"/>
      <c r="L8" s="35">
        <f t="shared" si="3"/>
        <v>0</v>
      </c>
      <c r="M8" s="34"/>
      <c r="N8" s="35">
        <f t="shared" si="4"/>
        <v>0</v>
      </c>
      <c r="O8" s="34"/>
      <c r="P8" s="35">
        <f t="shared" si="5"/>
        <v>0</v>
      </c>
      <c r="Q8" s="34"/>
      <c r="R8" s="35">
        <f t="shared" si="6"/>
        <v>0</v>
      </c>
      <c r="S8" s="34"/>
      <c r="T8" s="35">
        <f t="shared" si="7"/>
        <v>0</v>
      </c>
      <c r="U8" s="34"/>
      <c r="V8" s="100">
        <f t="shared" si="8"/>
        <v>0</v>
      </c>
      <c r="W8" s="106">
        <f t="shared" si="9"/>
        <v>0</v>
      </c>
      <c r="X8" s="43">
        <f t="shared" si="10"/>
        <v>0</v>
      </c>
    </row>
    <row r="9" spans="1:24" x14ac:dyDescent="0.25">
      <c r="A9" s="1"/>
      <c r="B9" s="15"/>
      <c r="C9" s="14"/>
      <c r="D9" s="35"/>
      <c r="E9" s="34"/>
      <c r="F9" s="35">
        <f t="shared" si="0"/>
        <v>0</v>
      </c>
      <c r="G9" s="34"/>
      <c r="H9" s="35">
        <f t="shared" si="1"/>
        <v>0</v>
      </c>
      <c r="I9" s="34"/>
      <c r="J9" s="35">
        <f t="shared" si="2"/>
        <v>0</v>
      </c>
      <c r="K9" s="34"/>
      <c r="L9" s="35">
        <f t="shared" si="3"/>
        <v>0</v>
      </c>
      <c r="M9" s="34"/>
      <c r="N9" s="35">
        <f t="shared" si="4"/>
        <v>0</v>
      </c>
      <c r="O9" s="34"/>
      <c r="P9" s="35">
        <f t="shared" si="5"/>
        <v>0</v>
      </c>
      <c r="Q9" s="34"/>
      <c r="R9" s="35">
        <f t="shared" si="6"/>
        <v>0</v>
      </c>
      <c r="S9" s="34"/>
      <c r="T9" s="35">
        <f t="shared" si="7"/>
        <v>0</v>
      </c>
      <c r="U9" s="34"/>
      <c r="V9" s="100">
        <f t="shared" si="8"/>
        <v>0</v>
      </c>
      <c r="W9" s="106">
        <f t="shared" si="9"/>
        <v>0</v>
      </c>
      <c r="X9" s="43">
        <f t="shared" si="10"/>
        <v>0</v>
      </c>
    </row>
    <row r="10" spans="1:24" x14ac:dyDescent="0.25">
      <c r="A10" s="1"/>
      <c r="B10" s="15"/>
      <c r="C10" s="14"/>
      <c r="D10" s="35"/>
      <c r="E10" s="34"/>
      <c r="F10" s="35">
        <f t="shared" si="0"/>
        <v>0</v>
      </c>
      <c r="G10" s="34"/>
      <c r="H10" s="35">
        <f t="shared" si="1"/>
        <v>0</v>
      </c>
      <c r="I10" s="34"/>
      <c r="J10" s="35">
        <f t="shared" si="2"/>
        <v>0</v>
      </c>
      <c r="K10" s="34"/>
      <c r="L10" s="35">
        <f t="shared" si="3"/>
        <v>0</v>
      </c>
      <c r="M10" s="34"/>
      <c r="N10" s="35">
        <f t="shared" si="4"/>
        <v>0</v>
      </c>
      <c r="O10" s="34"/>
      <c r="P10" s="35">
        <f t="shared" si="5"/>
        <v>0</v>
      </c>
      <c r="Q10" s="34"/>
      <c r="R10" s="35">
        <f t="shared" si="6"/>
        <v>0</v>
      </c>
      <c r="S10" s="34"/>
      <c r="T10" s="35">
        <f t="shared" si="7"/>
        <v>0</v>
      </c>
      <c r="U10" s="34"/>
      <c r="V10" s="100">
        <f t="shared" si="8"/>
        <v>0</v>
      </c>
      <c r="W10" s="106">
        <f t="shared" si="9"/>
        <v>0</v>
      </c>
      <c r="X10" s="43">
        <f t="shared" si="10"/>
        <v>0</v>
      </c>
    </row>
    <row r="11" spans="1:24" x14ac:dyDescent="0.25">
      <c r="A11" s="1"/>
      <c r="B11" s="15"/>
      <c r="C11" s="14"/>
      <c r="D11" s="35"/>
      <c r="E11" s="34"/>
      <c r="F11" s="35">
        <f t="shared" si="0"/>
        <v>0</v>
      </c>
      <c r="G11" s="34"/>
      <c r="H11" s="35">
        <f t="shared" si="1"/>
        <v>0</v>
      </c>
      <c r="I11" s="34"/>
      <c r="J11" s="35">
        <f t="shared" si="2"/>
        <v>0</v>
      </c>
      <c r="K11" s="34"/>
      <c r="L11" s="35">
        <f t="shared" si="3"/>
        <v>0</v>
      </c>
      <c r="M11" s="34"/>
      <c r="N11" s="35">
        <f t="shared" si="4"/>
        <v>0</v>
      </c>
      <c r="O11" s="34"/>
      <c r="P11" s="35">
        <f t="shared" si="5"/>
        <v>0</v>
      </c>
      <c r="Q11" s="34"/>
      <c r="R11" s="35">
        <f t="shared" si="6"/>
        <v>0</v>
      </c>
      <c r="S11" s="34"/>
      <c r="T11" s="35">
        <f t="shared" si="7"/>
        <v>0</v>
      </c>
      <c r="U11" s="34"/>
      <c r="V11" s="100">
        <f t="shared" si="8"/>
        <v>0</v>
      </c>
      <c r="W11" s="106">
        <f t="shared" si="9"/>
        <v>0</v>
      </c>
      <c r="X11" s="43">
        <f t="shared" si="10"/>
        <v>0</v>
      </c>
    </row>
    <row r="12" spans="1:24" x14ac:dyDescent="0.25">
      <c r="A12" s="1"/>
      <c r="B12" s="15"/>
      <c r="C12" s="14"/>
      <c r="D12" s="35"/>
      <c r="E12" s="34"/>
      <c r="F12" s="35">
        <f t="shared" si="0"/>
        <v>0</v>
      </c>
      <c r="G12" s="34"/>
      <c r="H12" s="35">
        <f t="shared" si="1"/>
        <v>0</v>
      </c>
      <c r="I12" s="34"/>
      <c r="J12" s="35">
        <f t="shared" si="2"/>
        <v>0</v>
      </c>
      <c r="K12" s="34"/>
      <c r="L12" s="35">
        <f t="shared" si="3"/>
        <v>0</v>
      </c>
      <c r="M12" s="34"/>
      <c r="N12" s="35">
        <f t="shared" si="4"/>
        <v>0</v>
      </c>
      <c r="O12" s="34"/>
      <c r="P12" s="35">
        <f t="shared" si="5"/>
        <v>0</v>
      </c>
      <c r="Q12" s="34"/>
      <c r="R12" s="35">
        <f t="shared" si="6"/>
        <v>0</v>
      </c>
      <c r="S12" s="34"/>
      <c r="T12" s="35">
        <f t="shared" si="7"/>
        <v>0</v>
      </c>
      <c r="U12" s="34"/>
      <c r="V12" s="100">
        <f t="shared" si="8"/>
        <v>0</v>
      </c>
      <c r="W12" s="106">
        <f t="shared" si="9"/>
        <v>0</v>
      </c>
      <c r="X12" s="43">
        <f t="shared" si="10"/>
        <v>0</v>
      </c>
    </row>
    <row r="13" spans="1:24" x14ac:dyDescent="0.25">
      <c r="A13" s="1"/>
      <c r="B13" s="15"/>
      <c r="C13" s="14"/>
      <c r="D13" s="35"/>
      <c r="E13" s="34"/>
      <c r="F13" s="35">
        <f t="shared" si="0"/>
        <v>0</v>
      </c>
      <c r="G13" s="34"/>
      <c r="H13" s="35">
        <f t="shared" si="1"/>
        <v>0</v>
      </c>
      <c r="I13" s="34"/>
      <c r="J13" s="35">
        <f t="shared" si="2"/>
        <v>0</v>
      </c>
      <c r="K13" s="34"/>
      <c r="L13" s="35">
        <f t="shared" si="3"/>
        <v>0</v>
      </c>
      <c r="M13" s="34"/>
      <c r="N13" s="35">
        <f t="shared" si="4"/>
        <v>0</v>
      </c>
      <c r="O13" s="34"/>
      <c r="P13" s="35">
        <f t="shared" si="5"/>
        <v>0</v>
      </c>
      <c r="Q13" s="34"/>
      <c r="R13" s="35">
        <f t="shared" si="6"/>
        <v>0</v>
      </c>
      <c r="S13" s="34"/>
      <c r="T13" s="35">
        <f t="shared" si="7"/>
        <v>0</v>
      </c>
      <c r="U13" s="34"/>
      <c r="V13" s="100">
        <f t="shared" si="8"/>
        <v>0</v>
      </c>
      <c r="W13" s="106">
        <f t="shared" si="9"/>
        <v>0</v>
      </c>
      <c r="X13" s="43">
        <f t="shared" si="10"/>
        <v>0</v>
      </c>
    </row>
    <row r="14" spans="1:24" x14ac:dyDescent="0.25">
      <c r="A14" s="1"/>
      <c r="B14" s="15"/>
      <c r="C14" s="14"/>
      <c r="D14" s="35"/>
      <c r="E14" s="34"/>
      <c r="F14" s="35">
        <f t="shared" si="0"/>
        <v>0</v>
      </c>
      <c r="G14" s="34"/>
      <c r="H14" s="35">
        <f t="shared" si="1"/>
        <v>0</v>
      </c>
      <c r="I14" s="34"/>
      <c r="J14" s="35">
        <f t="shared" si="2"/>
        <v>0</v>
      </c>
      <c r="K14" s="34"/>
      <c r="L14" s="35">
        <f t="shared" si="3"/>
        <v>0</v>
      </c>
      <c r="M14" s="34"/>
      <c r="N14" s="35">
        <f t="shared" si="4"/>
        <v>0</v>
      </c>
      <c r="O14" s="34"/>
      <c r="P14" s="35">
        <f t="shared" si="5"/>
        <v>0</v>
      </c>
      <c r="Q14" s="34"/>
      <c r="R14" s="35">
        <f t="shared" si="6"/>
        <v>0</v>
      </c>
      <c r="S14" s="34"/>
      <c r="T14" s="35">
        <f t="shared" si="7"/>
        <v>0</v>
      </c>
      <c r="U14" s="34"/>
      <c r="V14" s="100">
        <f t="shared" si="8"/>
        <v>0</v>
      </c>
      <c r="W14" s="106">
        <f t="shared" si="9"/>
        <v>0</v>
      </c>
      <c r="X14" s="43">
        <f t="shared" si="10"/>
        <v>0</v>
      </c>
    </row>
    <row r="15" spans="1:24" x14ac:dyDescent="0.25">
      <c r="A15" s="1"/>
      <c r="B15" s="15"/>
      <c r="C15" s="14"/>
      <c r="D15" s="35"/>
      <c r="E15" s="34"/>
      <c r="F15" s="35">
        <f t="shared" si="0"/>
        <v>0</v>
      </c>
      <c r="G15" s="34"/>
      <c r="H15" s="35">
        <f t="shared" si="1"/>
        <v>0</v>
      </c>
      <c r="I15" s="34"/>
      <c r="J15" s="35">
        <f t="shared" si="2"/>
        <v>0</v>
      </c>
      <c r="K15" s="34"/>
      <c r="L15" s="35">
        <f t="shared" si="3"/>
        <v>0</v>
      </c>
      <c r="M15" s="34"/>
      <c r="N15" s="35">
        <f t="shared" si="4"/>
        <v>0</v>
      </c>
      <c r="O15" s="34"/>
      <c r="P15" s="35">
        <f t="shared" si="5"/>
        <v>0</v>
      </c>
      <c r="Q15" s="34"/>
      <c r="R15" s="35">
        <f t="shared" si="6"/>
        <v>0</v>
      </c>
      <c r="S15" s="34"/>
      <c r="T15" s="35">
        <f t="shared" si="7"/>
        <v>0</v>
      </c>
      <c r="U15" s="34"/>
      <c r="V15" s="100">
        <f t="shared" si="8"/>
        <v>0</v>
      </c>
      <c r="W15" s="106">
        <f t="shared" si="9"/>
        <v>0</v>
      </c>
      <c r="X15" s="43">
        <f t="shared" si="10"/>
        <v>0</v>
      </c>
    </row>
    <row r="16" spans="1:24" x14ac:dyDescent="0.25">
      <c r="A16" s="1"/>
      <c r="B16" s="15"/>
      <c r="C16" s="14"/>
      <c r="D16" s="35"/>
      <c r="E16" s="34"/>
      <c r="F16" s="35">
        <f t="shared" si="0"/>
        <v>0</v>
      </c>
      <c r="G16" s="34"/>
      <c r="H16" s="35">
        <f t="shared" si="1"/>
        <v>0</v>
      </c>
      <c r="I16" s="34"/>
      <c r="J16" s="35">
        <f t="shared" si="2"/>
        <v>0</v>
      </c>
      <c r="K16" s="34"/>
      <c r="L16" s="35">
        <f t="shared" si="3"/>
        <v>0</v>
      </c>
      <c r="M16" s="34"/>
      <c r="N16" s="35">
        <f t="shared" si="4"/>
        <v>0</v>
      </c>
      <c r="O16" s="34"/>
      <c r="P16" s="35">
        <f t="shared" si="5"/>
        <v>0</v>
      </c>
      <c r="Q16" s="34"/>
      <c r="R16" s="35">
        <f t="shared" si="6"/>
        <v>0</v>
      </c>
      <c r="S16" s="34"/>
      <c r="T16" s="35">
        <f t="shared" si="7"/>
        <v>0</v>
      </c>
      <c r="U16" s="34"/>
      <c r="V16" s="100">
        <f t="shared" si="8"/>
        <v>0</v>
      </c>
      <c r="W16" s="106">
        <f t="shared" si="9"/>
        <v>0</v>
      </c>
      <c r="X16" s="43">
        <f t="shared" si="10"/>
        <v>0</v>
      </c>
    </row>
    <row r="17" spans="1:24" x14ac:dyDescent="0.25">
      <c r="A17" s="1"/>
      <c r="B17" s="15"/>
      <c r="C17" s="14"/>
      <c r="D17" s="35"/>
      <c r="E17" s="34"/>
      <c r="F17" s="35">
        <f t="shared" si="0"/>
        <v>0</v>
      </c>
      <c r="G17" s="34"/>
      <c r="H17" s="35">
        <f t="shared" si="1"/>
        <v>0</v>
      </c>
      <c r="I17" s="34"/>
      <c r="J17" s="35">
        <f t="shared" si="2"/>
        <v>0</v>
      </c>
      <c r="K17" s="34"/>
      <c r="L17" s="35">
        <f t="shared" si="3"/>
        <v>0</v>
      </c>
      <c r="M17" s="34"/>
      <c r="N17" s="35">
        <f t="shared" si="4"/>
        <v>0</v>
      </c>
      <c r="O17" s="34"/>
      <c r="P17" s="35">
        <f t="shared" si="5"/>
        <v>0</v>
      </c>
      <c r="Q17" s="34"/>
      <c r="R17" s="35">
        <f t="shared" si="6"/>
        <v>0</v>
      </c>
      <c r="S17" s="34"/>
      <c r="T17" s="35">
        <f t="shared" si="7"/>
        <v>0</v>
      </c>
      <c r="U17" s="34"/>
      <c r="V17" s="100">
        <f t="shared" si="8"/>
        <v>0</v>
      </c>
      <c r="W17" s="106">
        <f t="shared" si="9"/>
        <v>0</v>
      </c>
      <c r="X17" s="43">
        <f t="shared" si="10"/>
        <v>0</v>
      </c>
    </row>
    <row r="18" spans="1:24" x14ac:dyDescent="0.25">
      <c r="A18" s="1"/>
      <c r="B18" s="15"/>
      <c r="C18" s="14"/>
      <c r="D18" s="35"/>
      <c r="E18" s="34"/>
      <c r="F18" s="35">
        <f t="shared" si="0"/>
        <v>0</v>
      </c>
      <c r="G18" s="34"/>
      <c r="H18" s="35">
        <f t="shared" si="1"/>
        <v>0</v>
      </c>
      <c r="I18" s="34"/>
      <c r="J18" s="35">
        <f t="shared" si="2"/>
        <v>0</v>
      </c>
      <c r="K18" s="34"/>
      <c r="L18" s="35">
        <f t="shared" si="3"/>
        <v>0</v>
      </c>
      <c r="M18" s="34"/>
      <c r="N18" s="35">
        <f t="shared" si="4"/>
        <v>0</v>
      </c>
      <c r="O18" s="34"/>
      <c r="P18" s="35">
        <f t="shared" si="5"/>
        <v>0</v>
      </c>
      <c r="Q18" s="34"/>
      <c r="R18" s="35">
        <f t="shared" si="6"/>
        <v>0</v>
      </c>
      <c r="S18" s="34"/>
      <c r="T18" s="35">
        <f t="shared" si="7"/>
        <v>0</v>
      </c>
      <c r="U18" s="34"/>
      <c r="V18" s="100">
        <f t="shared" si="8"/>
        <v>0</v>
      </c>
      <c r="W18" s="106">
        <f t="shared" si="9"/>
        <v>0</v>
      </c>
      <c r="X18" s="43">
        <f t="shared" si="10"/>
        <v>0</v>
      </c>
    </row>
    <row r="19" spans="1:24" x14ac:dyDescent="0.25">
      <c r="A19" s="1"/>
      <c r="B19" s="15"/>
      <c r="C19" s="14"/>
      <c r="D19" s="35"/>
      <c r="E19" s="34"/>
      <c r="F19" s="35">
        <f t="shared" si="0"/>
        <v>0</v>
      </c>
      <c r="G19" s="34"/>
      <c r="H19" s="35">
        <f t="shared" si="1"/>
        <v>0</v>
      </c>
      <c r="I19" s="34"/>
      <c r="J19" s="35">
        <f t="shared" si="2"/>
        <v>0</v>
      </c>
      <c r="K19" s="34"/>
      <c r="L19" s="35">
        <f t="shared" si="3"/>
        <v>0</v>
      </c>
      <c r="M19" s="34"/>
      <c r="N19" s="35">
        <f t="shared" si="4"/>
        <v>0</v>
      </c>
      <c r="O19" s="34"/>
      <c r="P19" s="35">
        <f t="shared" si="5"/>
        <v>0</v>
      </c>
      <c r="Q19" s="34"/>
      <c r="R19" s="35">
        <f t="shared" si="6"/>
        <v>0</v>
      </c>
      <c r="S19" s="34"/>
      <c r="T19" s="35">
        <f t="shared" si="7"/>
        <v>0</v>
      </c>
      <c r="U19" s="34"/>
      <c r="V19" s="100">
        <f t="shared" si="8"/>
        <v>0</v>
      </c>
      <c r="W19" s="106">
        <f t="shared" si="9"/>
        <v>0</v>
      </c>
      <c r="X19" s="43">
        <f t="shared" si="10"/>
        <v>0</v>
      </c>
    </row>
    <row r="20" spans="1:24" x14ac:dyDescent="0.25">
      <c r="A20" s="1"/>
      <c r="B20" s="15"/>
      <c r="C20" s="14"/>
      <c r="D20" s="35"/>
      <c r="E20" s="34"/>
      <c r="F20" s="35">
        <f t="shared" si="0"/>
        <v>0</v>
      </c>
      <c r="G20" s="34"/>
      <c r="H20" s="35">
        <f t="shared" si="1"/>
        <v>0</v>
      </c>
      <c r="I20" s="34"/>
      <c r="J20" s="35">
        <f t="shared" si="2"/>
        <v>0</v>
      </c>
      <c r="K20" s="34"/>
      <c r="L20" s="35">
        <f t="shared" si="3"/>
        <v>0</v>
      </c>
      <c r="M20" s="34"/>
      <c r="N20" s="35">
        <f t="shared" si="4"/>
        <v>0</v>
      </c>
      <c r="O20" s="34"/>
      <c r="P20" s="35">
        <f t="shared" si="5"/>
        <v>0</v>
      </c>
      <c r="Q20" s="34"/>
      <c r="R20" s="35">
        <f t="shared" si="6"/>
        <v>0</v>
      </c>
      <c r="S20" s="34"/>
      <c r="T20" s="35">
        <f t="shared" si="7"/>
        <v>0</v>
      </c>
      <c r="U20" s="34"/>
      <c r="V20" s="100">
        <f t="shared" si="8"/>
        <v>0</v>
      </c>
      <c r="W20" s="106">
        <f t="shared" si="9"/>
        <v>0</v>
      </c>
      <c r="X20" s="43">
        <f t="shared" si="10"/>
        <v>0</v>
      </c>
    </row>
    <row r="21" spans="1:24" x14ac:dyDescent="0.25">
      <c r="A21" s="1"/>
      <c r="B21" s="15"/>
      <c r="C21" s="14"/>
      <c r="D21" s="35"/>
      <c r="E21" s="34"/>
      <c r="F21" s="35">
        <f t="shared" si="0"/>
        <v>0</v>
      </c>
      <c r="G21" s="34"/>
      <c r="H21" s="35">
        <f t="shared" si="1"/>
        <v>0</v>
      </c>
      <c r="I21" s="34"/>
      <c r="J21" s="35">
        <f t="shared" si="2"/>
        <v>0</v>
      </c>
      <c r="K21" s="34"/>
      <c r="L21" s="35">
        <f t="shared" si="3"/>
        <v>0</v>
      </c>
      <c r="M21" s="34"/>
      <c r="N21" s="35">
        <f t="shared" si="4"/>
        <v>0</v>
      </c>
      <c r="O21" s="34"/>
      <c r="P21" s="35">
        <f t="shared" si="5"/>
        <v>0</v>
      </c>
      <c r="Q21" s="34"/>
      <c r="R21" s="35">
        <f t="shared" si="6"/>
        <v>0</v>
      </c>
      <c r="S21" s="34"/>
      <c r="T21" s="35">
        <f t="shared" si="7"/>
        <v>0</v>
      </c>
      <c r="U21" s="34"/>
      <c r="V21" s="100">
        <f t="shared" si="8"/>
        <v>0</v>
      </c>
      <c r="W21" s="106">
        <f t="shared" si="9"/>
        <v>0</v>
      </c>
      <c r="X21" s="43">
        <f t="shared" si="10"/>
        <v>0</v>
      </c>
    </row>
    <row r="22" spans="1:24" x14ac:dyDescent="0.25">
      <c r="A22" s="1"/>
      <c r="B22" s="15"/>
      <c r="C22" s="14"/>
      <c r="D22" s="35"/>
      <c r="E22" s="34"/>
      <c r="F22" s="35">
        <f t="shared" si="0"/>
        <v>0</v>
      </c>
      <c r="G22" s="34"/>
      <c r="H22" s="35">
        <f t="shared" si="1"/>
        <v>0</v>
      </c>
      <c r="I22" s="34"/>
      <c r="J22" s="35">
        <f t="shared" si="2"/>
        <v>0</v>
      </c>
      <c r="K22" s="34"/>
      <c r="L22" s="35">
        <f t="shared" si="3"/>
        <v>0</v>
      </c>
      <c r="M22" s="34"/>
      <c r="N22" s="35">
        <f t="shared" si="4"/>
        <v>0</v>
      </c>
      <c r="O22" s="34"/>
      <c r="P22" s="35">
        <f t="shared" si="5"/>
        <v>0</v>
      </c>
      <c r="Q22" s="34"/>
      <c r="R22" s="35">
        <f t="shared" si="6"/>
        <v>0</v>
      </c>
      <c r="S22" s="34"/>
      <c r="T22" s="35">
        <f t="shared" si="7"/>
        <v>0</v>
      </c>
      <c r="U22" s="34"/>
      <c r="V22" s="100">
        <f t="shared" si="8"/>
        <v>0</v>
      </c>
      <c r="W22" s="106">
        <f t="shared" si="9"/>
        <v>0</v>
      </c>
      <c r="X22" s="43">
        <f t="shared" si="10"/>
        <v>0</v>
      </c>
    </row>
    <row r="23" spans="1:24" x14ac:dyDescent="0.25">
      <c r="A23" s="1"/>
      <c r="B23" s="15"/>
      <c r="C23" s="14"/>
      <c r="D23" s="35"/>
      <c r="E23" s="34"/>
      <c r="F23" s="35">
        <f t="shared" si="0"/>
        <v>0</v>
      </c>
      <c r="G23" s="34"/>
      <c r="H23" s="35">
        <f t="shared" si="1"/>
        <v>0</v>
      </c>
      <c r="I23" s="34"/>
      <c r="J23" s="35">
        <f t="shared" si="2"/>
        <v>0</v>
      </c>
      <c r="K23" s="34"/>
      <c r="L23" s="35">
        <f t="shared" si="3"/>
        <v>0</v>
      </c>
      <c r="M23" s="34"/>
      <c r="N23" s="35">
        <f t="shared" si="4"/>
        <v>0</v>
      </c>
      <c r="O23" s="34"/>
      <c r="P23" s="35">
        <f t="shared" si="5"/>
        <v>0</v>
      </c>
      <c r="Q23" s="34"/>
      <c r="R23" s="35">
        <f t="shared" si="6"/>
        <v>0</v>
      </c>
      <c r="S23" s="34"/>
      <c r="T23" s="35">
        <f t="shared" si="7"/>
        <v>0</v>
      </c>
      <c r="U23" s="34"/>
      <c r="V23" s="100">
        <f t="shared" si="8"/>
        <v>0</v>
      </c>
      <c r="W23" s="106">
        <f t="shared" si="9"/>
        <v>0</v>
      </c>
      <c r="X23" s="43">
        <f t="shared" si="10"/>
        <v>0</v>
      </c>
    </row>
    <row r="24" spans="1:24" x14ac:dyDescent="0.25">
      <c r="A24" s="1"/>
      <c r="B24" s="15"/>
      <c r="C24" s="14"/>
      <c r="D24" s="35"/>
      <c r="E24" s="34"/>
      <c r="F24" s="35">
        <f t="shared" si="0"/>
        <v>0</v>
      </c>
      <c r="G24" s="34"/>
      <c r="H24" s="35">
        <f t="shared" si="1"/>
        <v>0</v>
      </c>
      <c r="I24" s="34"/>
      <c r="J24" s="35">
        <f t="shared" si="2"/>
        <v>0</v>
      </c>
      <c r="K24" s="34"/>
      <c r="L24" s="35">
        <f t="shared" si="3"/>
        <v>0</v>
      </c>
      <c r="M24" s="34"/>
      <c r="N24" s="35">
        <f t="shared" si="4"/>
        <v>0</v>
      </c>
      <c r="O24" s="34"/>
      <c r="P24" s="35">
        <f t="shared" si="5"/>
        <v>0</v>
      </c>
      <c r="Q24" s="34"/>
      <c r="R24" s="35">
        <f t="shared" si="6"/>
        <v>0</v>
      </c>
      <c r="S24" s="34"/>
      <c r="T24" s="35">
        <f t="shared" si="7"/>
        <v>0</v>
      </c>
      <c r="U24" s="34"/>
      <c r="V24" s="100">
        <f t="shared" si="8"/>
        <v>0</v>
      </c>
      <c r="W24" s="106">
        <f t="shared" si="9"/>
        <v>0</v>
      </c>
      <c r="X24" s="43">
        <f t="shared" si="10"/>
        <v>0</v>
      </c>
    </row>
    <row r="25" spans="1:24" x14ac:dyDescent="0.25">
      <c r="A25" s="1"/>
      <c r="B25" s="15"/>
      <c r="C25" s="14"/>
      <c r="D25" s="35"/>
      <c r="E25" s="34"/>
      <c r="F25" s="35">
        <f t="shared" si="0"/>
        <v>0</v>
      </c>
      <c r="G25" s="34"/>
      <c r="H25" s="35">
        <f t="shared" si="1"/>
        <v>0</v>
      </c>
      <c r="I25" s="34"/>
      <c r="J25" s="35">
        <f t="shared" si="2"/>
        <v>0</v>
      </c>
      <c r="K25" s="34"/>
      <c r="L25" s="35">
        <f t="shared" si="3"/>
        <v>0</v>
      </c>
      <c r="M25" s="34"/>
      <c r="N25" s="35">
        <f t="shared" si="4"/>
        <v>0</v>
      </c>
      <c r="O25" s="34"/>
      <c r="P25" s="35">
        <f t="shared" si="5"/>
        <v>0</v>
      </c>
      <c r="Q25" s="34"/>
      <c r="R25" s="35">
        <f t="shared" si="6"/>
        <v>0</v>
      </c>
      <c r="S25" s="34"/>
      <c r="T25" s="35">
        <f t="shared" si="7"/>
        <v>0</v>
      </c>
      <c r="U25" s="34"/>
      <c r="V25" s="100">
        <f t="shared" si="8"/>
        <v>0</v>
      </c>
      <c r="W25" s="106">
        <f t="shared" si="9"/>
        <v>0</v>
      </c>
      <c r="X25" s="43">
        <f t="shared" si="10"/>
        <v>0</v>
      </c>
    </row>
    <row r="26" spans="1:24" x14ac:dyDescent="0.25">
      <c r="A26" s="1"/>
      <c r="B26" s="15"/>
      <c r="C26" s="14"/>
      <c r="D26" s="35"/>
      <c r="E26" s="34"/>
      <c r="F26" s="35">
        <f t="shared" si="0"/>
        <v>0</v>
      </c>
      <c r="G26" s="34"/>
      <c r="H26" s="35">
        <f t="shared" si="1"/>
        <v>0</v>
      </c>
      <c r="I26" s="34"/>
      <c r="J26" s="35">
        <f t="shared" si="2"/>
        <v>0</v>
      </c>
      <c r="K26" s="34"/>
      <c r="L26" s="35">
        <f t="shared" si="3"/>
        <v>0</v>
      </c>
      <c r="M26" s="34"/>
      <c r="N26" s="35">
        <f t="shared" si="4"/>
        <v>0</v>
      </c>
      <c r="O26" s="34"/>
      <c r="P26" s="35">
        <f t="shared" si="5"/>
        <v>0</v>
      </c>
      <c r="Q26" s="34"/>
      <c r="R26" s="35">
        <f t="shared" si="6"/>
        <v>0</v>
      </c>
      <c r="S26" s="34"/>
      <c r="T26" s="35">
        <f t="shared" si="7"/>
        <v>0</v>
      </c>
      <c r="U26" s="34"/>
      <c r="V26" s="100">
        <f t="shared" si="8"/>
        <v>0</v>
      </c>
      <c r="W26" s="106">
        <f t="shared" si="9"/>
        <v>0</v>
      </c>
      <c r="X26" s="43">
        <f t="shared" si="10"/>
        <v>0</v>
      </c>
    </row>
    <row r="27" spans="1:24" x14ac:dyDescent="0.25">
      <c r="A27" s="1"/>
      <c r="B27" s="15"/>
      <c r="C27" s="14"/>
      <c r="D27" s="35"/>
      <c r="E27" s="34"/>
      <c r="F27" s="35">
        <f t="shared" si="0"/>
        <v>0</v>
      </c>
      <c r="G27" s="34"/>
      <c r="H27" s="35">
        <f t="shared" si="1"/>
        <v>0</v>
      </c>
      <c r="I27" s="34"/>
      <c r="J27" s="35">
        <f t="shared" si="2"/>
        <v>0</v>
      </c>
      <c r="K27" s="34"/>
      <c r="L27" s="35">
        <f t="shared" si="3"/>
        <v>0</v>
      </c>
      <c r="M27" s="34"/>
      <c r="N27" s="35">
        <f t="shared" si="4"/>
        <v>0</v>
      </c>
      <c r="O27" s="34"/>
      <c r="P27" s="35">
        <f t="shared" si="5"/>
        <v>0</v>
      </c>
      <c r="Q27" s="34"/>
      <c r="R27" s="35">
        <f t="shared" si="6"/>
        <v>0</v>
      </c>
      <c r="S27" s="34"/>
      <c r="T27" s="35">
        <f t="shared" si="7"/>
        <v>0</v>
      </c>
      <c r="U27" s="34"/>
      <c r="V27" s="100">
        <f t="shared" si="8"/>
        <v>0</v>
      </c>
      <c r="W27" s="106">
        <f t="shared" si="9"/>
        <v>0</v>
      </c>
      <c r="X27" s="43">
        <f t="shared" si="10"/>
        <v>0</v>
      </c>
    </row>
    <row r="28" spans="1:24" x14ac:dyDescent="0.25">
      <c r="A28" s="1"/>
      <c r="B28" s="15"/>
      <c r="C28" s="14"/>
      <c r="D28" s="35"/>
      <c r="E28" s="34"/>
      <c r="F28" s="35">
        <f t="shared" si="0"/>
        <v>0</v>
      </c>
      <c r="G28" s="34"/>
      <c r="H28" s="35">
        <f t="shared" si="1"/>
        <v>0</v>
      </c>
      <c r="I28" s="34"/>
      <c r="J28" s="35">
        <f t="shared" si="2"/>
        <v>0</v>
      </c>
      <c r="K28" s="34"/>
      <c r="L28" s="35">
        <f t="shared" si="3"/>
        <v>0</v>
      </c>
      <c r="M28" s="34"/>
      <c r="N28" s="35">
        <f t="shared" si="4"/>
        <v>0</v>
      </c>
      <c r="O28" s="34"/>
      <c r="P28" s="35">
        <f t="shared" si="5"/>
        <v>0</v>
      </c>
      <c r="Q28" s="34"/>
      <c r="R28" s="35">
        <f t="shared" si="6"/>
        <v>0</v>
      </c>
      <c r="S28" s="34"/>
      <c r="T28" s="35">
        <f t="shared" si="7"/>
        <v>0</v>
      </c>
      <c r="U28" s="34"/>
      <c r="V28" s="100">
        <f t="shared" si="8"/>
        <v>0</v>
      </c>
      <c r="W28" s="106">
        <f t="shared" si="9"/>
        <v>0</v>
      </c>
      <c r="X28" s="43">
        <f t="shared" si="10"/>
        <v>0</v>
      </c>
    </row>
    <row r="29" spans="1:24" x14ac:dyDescent="0.25">
      <c r="A29" s="1"/>
      <c r="B29" s="15"/>
      <c r="C29" s="14"/>
      <c r="D29" s="35"/>
      <c r="E29" s="34"/>
      <c r="F29" s="35">
        <f t="shared" si="0"/>
        <v>0</v>
      </c>
      <c r="G29" s="34"/>
      <c r="H29" s="35">
        <f t="shared" si="1"/>
        <v>0</v>
      </c>
      <c r="I29" s="34"/>
      <c r="J29" s="35">
        <f t="shared" si="2"/>
        <v>0</v>
      </c>
      <c r="K29" s="34"/>
      <c r="L29" s="35">
        <f t="shared" si="3"/>
        <v>0</v>
      </c>
      <c r="M29" s="34"/>
      <c r="N29" s="35">
        <f t="shared" si="4"/>
        <v>0</v>
      </c>
      <c r="O29" s="34"/>
      <c r="P29" s="35">
        <f t="shared" si="5"/>
        <v>0</v>
      </c>
      <c r="Q29" s="34"/>
      <c r="R29" s="35">
        <f t="shared" si="6"/>
        <v>0</v>
      </c>
      <c r="S29" s="34"/>
      <c r="T29" s="35">
        <f t="shared" si="7"/>
        <v>0</v>
      </c>
      <c r="U29" s="34"/>
      <c r="V29" s="100">
        <f t="shared" si="8"/>
        <v>0</v>
      </c>
      <c r="W29" s="106">
        <f t="shared" si="9"/>
        <v>0</v>
      </c>
      <c r="X29" s="43">
        <f t="shared" si="10"/>
        <v>0</v>
      </c>
    </row>
    <row r="30" spans="1:24" ht="15.75" thickBot="1" x14ac:dyDescent="0.3">
      <c r="A30" s="1"/>
      <c r="B30" s="45"/>
      <c r="C30" s="46"/>
      <c r="D30" s="91"/>
      <c r="E30" s="47"/>
      <c r="F30" s="48">
        <f t="shared" si="0"/>
        <v>0</v>
      </c>
      <c r="G30" s="34"/>
      <c r="H30" s="48">
        <f t="shared" si="1"/>
        <v>0</v>
      </c>
      <c r="I30" s="34"/>
      <c r="J30" s="48">
        <f t="shared" si="2"/>
        <v>0</v>
      </c>
      <c r="K30" s="34"/>
      <c r="L30" s="48">
        <f t="shared" si="3"/>
        <v>0</v>
      </c>
      <c r="M30" s="34"/>
      <c r="N30" s="48">
        <f t="shared" si="4"/>
        <v>0</v>
      </c>
      <c r="O30" s="47"/>
      <c r="P30" s="48">
        <f t="shared" si="5"/>
        <v>0</v>
      </c>
      <c r="Q30" s="47"/>
      <c r="R30" s="48">
        <f t="shared" si="6"/>
        <v>0</v>
      </c>
      <c r="S30" s="34"/>
      <c r="T30" s="48">
        <f t="shared" si="7"/>
        <v>0</v>
      </c>
      <c r="U30" s="34"/>
      <c r="V30" s="109">
        <f t="shared" si="8"/>
        <v>0</v>
      </c>
      <c r="W30" s="114">
        <f t="shared" si="9"/>
        <v>0</v>
      </c>
      <c r="X30" s="49">
        <f t="shared" si="10"/>
        <v>0</v>
      </c>
    </row>
    <row r="31" spans="1:24" ht="15.75" thickBot="1" x14ac:dyDescent="0.3">
      <c r="B31" s="50" t="s">
        <v>37</v>
      </c>
      <c r="C31" s="51"/>
      <c r="D31" s="17">
        <f>SUM(D6:D30)</f>
        <v>0</v>
      </c>
      <c r="E31" s="84">
        <f>SUM(E6:E30)</f>
        <v>0</v>
      </c>
      <c r="F31" s="17">
        <f>SUM(F6:F30)</f>
        <v>0</v>
      </c>
      <c r="G31" s="85">
        <f>SUM(G6:G30)</f>
        <v>0</v>
      </c>
      <c r="H31" s="17">
        <f>SUM(H6:H30)</f>
        <v>0</v>
      </c>
      <c r="I31" s="85">
        <f>SUM(I6:I30)</f>
        <v>0</v>
      </c>
      <c r="J31" s="17">
        <f>SUM(J6:J30)</f>
        <v>0</v>
      </c>
      <c r="K31" s="85">
        <f>SUM(K6:K30)</f>
        <v>0</v>
      </c>
      <c r="L31" s="17">
        <f>SUM(L6:L30)</f>
        <v>0</v>
      </c>
      <c r="M31" s="85">
        <f>SUM(M6:M30)</f>
        <v>0</v>
      </c>
      <c r="N31" s="17">
        <f>SUM(N6:N30)</f>
        <v>0</v>
      </c>
      <c r="O31" s="85">
        <f>SUM(O6:O30)</f>
        <v>0</v>
      </c>
      <c r="P31" s="17">
        <f>SUM(P6:P30)</f>
        <v>0</v>
      </c>
      <c r="Q31" s="85">
        <f>SUM(Q6:Q30)</f>
        <v>0</v>
      </c>
      <c r="R31" s="17">
        <f>SUM(R6:R30)</f>
        <v>0</v>
      </c>
      <c r="S31" s="85">
        <f>SUM(S6:S30)</f>
        <v>0</v>
      </c>
      <c r="T31" s="17">
        <f>SUM(T6:T30)</f>
        <v>0</v>
      </c>
      <c r="U31" s="85">
        <f>SUM(U6:U30)</f>
        <v>0</v>
      </c>
      <c r="V31" s="110">
        <f>SUM(V6:V30)</f>
        <v>0</v>
      </c>
      <c r="W31" s="115">
        <f>SUM(W6:W30)</f>
        <v>0</v>
      </c>
      <c r="X31" s="86">
        <f>SUM(X6:X30)</f>
        <v>0</v>
      </c>
    </row>
    <row r="32" spans="1:24" ht="15.75" thickBot="1" x14ac:dyDescent="0.3">
      <c r="B32" s="26"/>
      <c r="C32" s="80"/>
      <c r="D32" s="81"/>
      <c r="E32" s="82"/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3"/>
      <c r="Q32" s="82"/>
      <c r="R32" s="83"/>
      <c r="S32" s="82"/>
      <c r="T32" s="83"/>
      <c r="U32" s="82"/>
      <c r="V32" s="125" t="s">
        <v>35</v>
      </c>
      <c r="W32" s="123">
        <f>E31+G31+I31+K31+M31+O31+Q31+S31+U31-W31</f>
        <v>0</v>
      </c>
      <c r="X32" s="124">
        <f>F31+H31+J31+L31+N31+P31+R31+T31+V31-X31</f>
        <v>0</v>
      </c>
    </row>
    <row r="33" spans="1:24" s="4" customFormat="1" ht="34.15" customHeight="1" thickBot="1" x14ac:dyDescent="0.3">
      <c r="B33" s="40" t="s">
        <v>7</v>
      </c>
      <c r="C33" s="41"/>
      <c r="D33" s="41"/>
      <c r="E33" s="12"/>
      <c r="F33" s="8"/>
      <c r="G33" s="12"/>
      <c r="H33" s="8"/>
      <c r="I33" s="12"/>
      <c r="J33" s="8"/>
      <c r="K33" s="12"/>
      <c r="L33" s="8"/>
      <c r="M33" s="12"/>
      <c r="N33" s="8"/>
      <c r="O33" s="12"/>
      <c r="P33" s="8"/>
      <c r="Q33" s="12"/>
      <c r="R33" s="8"/>
      <c r="S33" s="12"/>
      <c r="T33" s="8"/>
      <c r="U33" s="12"/>
      <c r="V33" s="8"/>
      <c r="W33" s="87"/>
      <c r="X33" s="79"/>
    </row>
    <row r="34" spans="1:24" s="4" customFormat="1" ht="34.15" customHeight="1" x14ac:dyDescent="0.25">
      <c r="B34" s="70"/>
      <c r="C34" s="72"/>
      <c r="D34" s="72"/>
      <c r="E34" s="67" t="s">
        <v>19</v>
      </c>
      <c r="F34" s="67" t="s">
        <v>19</v>
      </c>
      <c r="G34" s="68" t="s">
        <v>23</v>
      </c>
      <c r="H34" s="68" t="s">
        <v>23</v>
      </c>
      <c r="I34" s="67" t="s">
        <v>24</v>
      </c>
      <c r="J34" s="67" t="s">
        <v>24</v>
      </c>
      <c r="K34" s="68" t="s">
        <v>25</v>
      </c>
      <c r="L34" s="68" t="s">
        <v>25</v>
      </c>
      <c r="M34" s="67" t="s">
        <v>28</v>
      </c>
      <c r="N34" s="67" t="s">
        <v>28</v>
      </c>
      <c r="O34" s="68" t="s">
        <v>26</v>
      </c>
      <c r="P34" s="68" t="s">
        <v>26</v>
      </c>
      <c r="Q34" s="67" t="s">
        <v>29</v>
      </c>
      <c r="R34" s="67" t="s">
        <v>29</v>
      </c>
      <c r="S34" s="68" t="s">
        <v>30</v>
      </c>
      <c r="T34" s="68" t="s">
        <v>30</v>
      </c>
      <c r="U34" s="67" t="s">
        <v>27</v>
      </c>
      <c r="V34" s="69" t="s">
        <v>27</v>
      </c>
      <c r="W34" s="103"/>
      <c r="X34" s="73"/>
    </row>
    <row r="35" spans="1:24" s="4" customFormat="1" ht="60.75" thickBot="1" x14ac:dyDescent="0.3">
      <c r="B35" s="59" t="s">
        <v>2</v>
      </c>
      <c r="C35" s="60" t="s">
        <v>3</v>
      </c>
      <c r="D35" s="60" t="s">
        <v>4</v>
      </c>
      <c r="E35" s="61" t="s">
        <v>33</v>
      </c>
      <c r="F35" s="62" t="s">
        <v>32</v>
      </c>
      <c r="G35" s="63" t="s">
        <v>33</v>
      </c>
      <c r="H35" s="64" t="s">
        <v>32</v>
      </c>
      <c r="I35" s="61" t="s">
        <v>33</v>
      </c>
      <c r="J35" s="62" t="s">
        <v>32</v>
      </c>
      <c r="K35" s="63" t="s">
        <v>33</v>
      </c>
      <c r="L35" s="64" t="s">
        <v>32</v>
      </c>
      <c r="M35" s="61" t="s">
        <v>33</v>
      </c>
      <c r="N35" s="62" t="s">
        <v>32</v>
      </c>
      <c r="O35" s="63" t="s">
        <v>33</v>
      </c>
      <c r="P35" s="64" t="s">
        <v>32</v>
      </c>
      <c r="Q35" s="61" t="s">
        <v>33</v>
      </c>
      <c r="R35" s="62" t="s">
        <v>32</v>
      </c>
      <c r="S35" s="63" t="s">
        <v>33</v>
      </c>
      <c r="T35" s="64" t="s">
        <v>32</v>
      </c>
      <c r="U35" s="61" t="s">
        <v>33</v>
      </c>
      <c r="V35" s="75" t="s">
        <v>32</v>
      </c>
      <c r="W35" s="104" t="s">
        <v>5</v>
      </c>
      <c r="X35" s="74" t="s">
        <v>6</v>
      </c>
    </row>
    <row r="36" spans="1:24" x14ac:dyDescent="0.25">
      <c r="A36" s="1"/>
      <c r="B36" s="36"/>
      <c r="C36" s="37"/>
      <c r="D36" s="33"/>
      <c r="E36" s="77"/>
      <c r="F36" s="33">
        <f>D36*E36</f>
        <v>0</v>
      </c>
      <c r="G36" s="32"/>
      <c r="H36" s="33">
        <f>G36*D36</f>
        <v>0</v>
      </c>
      <c r="I36" s="32"/>
      <c r="J36" s="33">
        <f>I36*D36</f>
        <v>0</v>
      </c>
      <c r="K36" s="32"/>
      <c r="L36" s="33">
        <f>K36*D36</f>
        <v>0</v>
      </c>
      <c r="M36" s="32"/>
      <c r="N36" s="33">
        <f>M36*D36</f>
        <v>0</v>
      </c>
      <c r="O36" s="77"/>
      <c r="P36" s="33">
        <f>O36*D36</f>
        <v>0</v>
      </c>
      <c r="Q36" s="77"/>
      <c r="R36" s="33">
        <f>Q36*D36</f>
        <v>0</v>
      </c>
      <c r="S36" s="32"/>
      <c r="T36" s="33">
        <f>S36*D36</f>
        <v>0</v>
      </c>
      <c r="U36" s="32"/>
      <c r="V36" s="99">
        <f>U36*D36</f>
        <v>0</v>
      </c>
      <c r="W36" s="105">
        <f>E36+G36+I36+K36+M36+O36+Q36+S36+U36</f>
        <v>0</v>
      </c>
      <c r="X36" s="42">
        <f>F36+H36+J36+L36+N36+P36+R36+T36+V36</f>
        <v>0</v>
      </c>
    </row>
    <row r="37" spans="1:24" x14ac:dyDescent="0.25">
      <c r="A37" s="1"/>
      <c r="B37" s="25"/>
      <c r="C37" s="39"/>
      <c r="D37" s="35"/>
      <c r="E37" s="34"/>
      <c r="F37" s="35">
        <f t="shared" ref="F37:F60" si="11">D37*E37</f>
        <v>0</v>
      </c>
      <c r="G37" s="34"/>
      <c r="H37" s="35">
        <f t="shared" ref="H37:H60" si="12">G37*D37</f>
        <v>0</v>
      </c>
      <c r="I37" s="34"/>
      <c r="J37" s="35">
        <f t="shared" ref="J37:J60" si="13">I37*D37</f>
        <v>0</v>
      </c>
      <c r="K37" s="34"/>
      <c r="L37" s="35">
        <f t="shared" ref="L37:L60" si="14">K37*D37</f>
        <v>0</v>
      </c>
      <c r="M37" s="34"/>
      <c r="N37" s="35">
        <f t="shared" ref="N37:N60" si="15">M37*D37</f>
        <v>0</v>
      </c>
      <c r="O37" s="34"/>
      <c r="P37" s="35">
        <f t="shared" ref="P37:P60" si="16">O37*D37</f>
        <v>0</v>
      </c>
      <c r="Q37" s="34"/>
      <c r="R37" s="35">
        <f t="shared" ref="R37:R60" si="17">Q37*D37</f>
        <v>0</v>
      </c>
      <c r="S37" s="34"/>
      <c r="T37" s="35">
        <f t="shared" ref="T37:T60" si="18">S37*D37</f>
        <v>0</v>
      </c>
      <c r="U37" s="34"/>
      <c r="V37" s="100">
        <f t="shared" ref="V37:V60" si="19">U37*D37</f>
        <v>0</v>
      </c>
      <c r="W37" s="106">
        <f t="shared" ref="W37:W60" si="20">E37+G37+I37+K37+M37+O37+Q37+S37+U37</f>
        <v>0</v>
      </c>
      <c r="X37" s="43">
        <f t="shared" ref="X37:X60" si="21">F37+H37+J37+L37+N37+P37+R37+T37+V37</f>
        <v>0</v>
      </c>
    </row>
    <row r="38" spans="1:24" x14ac:dyDescent="0.25">
      <c r="A38" s="1"/>
      <c r="B38" s="25"/>
      <c r="C38" s="39"/>
      <c r="D38" s="35"/>
      <c r="E38" s="34"/>
      <c r="F38" s="35">
        <f t="shared" si="11"/>
        <v>0</v>
      </c>
      <c r="G38" s="34"/>
      <c r="H38" s="35">
        <f t="shared" si="12"/>
        <v>0</v>
      </c>
      <c r="I38" s="34"/>
      <c r="J38" s="35">
        <f t="shared" si="13"/>
        <v>0</v>
      </c>
      <c r="K38" s="34"/>
      <c r="L38" s="35">
        <f t="shared" si="14"/>
        <v>0</v>
      </c>
      <c r="M38" s="34"/>
      <c r="N38" s="35">
        <f t="shared" si="15"/>
        <v>0</v>
      </c>
      <c r="O38" s="34"/>
      <c r="P38" s="35">
        <f t="shared" si="16"/>
        <v>0</v>
      </c>
      <c r="Q38" s="34"/>
      <c r="R38" s="35">
        <f t="shared" si="17"/>
        <v>0</v>
      </c>
      <c r="S38" s="34"/>
      <c r="T38" s="35">
        <f t="shared" si="18"/>
        <v>0</v>
      </c>
      <c r="U38" s="34"/>
      <c r="V38" s="100">
        <f t="shared" si="19"/>
        <v>0</v>
      </c>
      <c r="W38" s="106">
        <f t="shared" si="20"/>
        <v>0</v>
      </c>
      <c r="X38" s="43">
        <f t="shared" si="21"/>
        <v>0</v>
      </c>
    </row>
    <row r="39" spans="1:24" x14ac:dyDescent="0.25">
      <c r="A39" s="1"/>
      <c r="B39" s="25"/>
      <c r="C39" s="39"/>
      <c r="D39" s="35"/>
      <c r="E39" s="34"/>
      <c r="F39" s="35">
        <f t="shared" si="11"/>
        <v>0</v>
      </c>
      <c r="G39" s="34"/>
      <c r="H39" s="35">
        <f t="shared" si="12"/>
        <v>0</v>
      </c>
      <c r="I39" s="34"/>
      <c r="J39" s="35">
        <f t="shared" si="13"/>
        <v>0</v>
      </c>
      <c r="K39" s="34"/>
      <c r="L39" s="35">
        <f t="shared" si="14"/>
        <v>0</v>
      </c>
      <c r="M39" s="34"/>
      <c r="N39" s="35">
        <f t="shared" si="15"/>
        <v>0</v>
      </c>
      <c r="O39" s="34"/>
      <c r="P39" s="35">
        <f t="shared" si="16"/>
        <v>0</v>
      </c>
      <c r="Q39" s="34"/>
      <c r="R39" s="35">
        <f t="shared" si="17"/>
        <v>0</v>
      </c>
      <c r="S39" s="34"/>
      <c r="T39" s="35">
        <f t="shared" si="18"/>
        <v>0</v>
      </c>
      <c r="U39" s="34"/>
      <c r="V39" s="100">
        <f t="shared" si="19"/>
        <v>0</v>
      </c>
      <c r="W39" s="106">
        <f t="shared" si="20"/>
        <v>0</v>
      </c>
      <c r="X39" s="43">
        <f t="shared" si="21"/>
        <v>0</v>
      </c>
    </row>
    <row r="40" spans="1:24" x14ac:dyDescent="0.25">
      <c r="A40" s="1"/>
      <c r="B40" s="25"/>
      <c r="C40" s="39"/>
      <c r="D40" s="35"/>
      <c r="E40" s="34"/>
      <c r="F40" s="35">
        <f t="shared" si="11"/>
        <v>0</v>
      </c>
      <c r="G40" s="34"/>
      <c r="H40" s="35">
        <f t="shared" si="12"/>
        <v>0</v>
      </c>
      <c r="I40" s="34"/>
      <c r="J40" s="35">
        <f t="shared" si="13"/>
        <v>0</v>
      </c>
      <c r="K40" s="34"/>
      <c r="L40" s="35">
        <f t="shared" si="14"/>
        <v>0</v>
      </c>
      <c r="M40" s="34"/>
      <c r="N40" s="35">
        <f t="shared" si="15"/>
        <v>0</v>
      </c>
      <c r="O40" s="34"/>
      <c r="P40" s="35">
        <f t="shared" si="16"/>
        <v>0</v>
      </c>
      <c r="Q40" s="34"/>
      <c r="R40" s="35">
        <f t="shared" si="17"/>
        <v>0</v>
      </c>
      <c r="S40" s="34"/>
      <c r="T40" s="35">
        <f t="shared" si="18"/>
        <v>0</v>
      </c>
      <c r="U40" s="34"/>
      <c r="V40" s="100">
        <f t="shared" si="19"/>
        <v>0</v>
      </c>
      <c r="W40" s="106">
        <f t="shared" si="20"/>
        <v>0</v>
      </c>
      <c r="X40" s="43">
        <f t="shared" si="21"/>
        <v>0</v>
      </c>
    </row>
    <row r="41" spans="1:24" x14ac:dyDescent="0.25">
      <c r="A41" s="1"/>
      <c r="B41" s="25"/>
      <c r="C41" s="39"/>
      <c r="D41" s="35"/>
      <c r="E41" s="34"/>
      <c r="F41" s="35">
        <f t="shared" si="11"/>
        <v>0</v>
      </c>
      <c r="G41" s="34"/>
      <c r="H41" s="35">
        <f t="shared" si="12"/>
        <v>0</v>
      </c>
      <c r="I41" s="34"/>
      <c r="J41" s="35">
        <f t="shared" si="13"/>
        <v>0</v>
      </c>
      <c r="K41" s="34"/>
      <c r="L41" s="35">
        <f t="shared" si="14"/>
        <v>0</v>
      </c>
      <c r="M41" s="34"/>
      <c r="N41" s="35">
        <f t="shared" si="15"/>
        <v>0</v>
      </c>
      <c r="O41" s="34"/>
      <c r="P41" s="35">
        <f t="shared" si="16"/>
        <v>0</v>
      </c>
      <c r="Q41" s="34"/>
      <c r="R41" s="35">
        <f t="shared" si="17"/>
        <v>0</v>
      </c>
      <c r="S41" s="34"/>
      <c r="T41" s="35">
        <f t="shared" si="18"/>
        <v>0</v>
      </c>
      <c r="U41" s="34"/>
      <c r="V41" s="100">
        <f t="shared" si="19"/>
        <v>0</v>
      </c>
      <c r="W41" s="106">
        <f t="shared" si="20"/>
        <v>0</v>
      </c>
      <c r="X41" s="43">
        <f t="shared" si="21"/>
        <v>0</v>
      </c>
    </row>
    <row r="42" spans="1:24" x14ac:dyDescent="0.25">
      <c r="A42" s="1"/>
      <c r="B42" s="25"/>
      <c r="C42" s="39"/>
      <c r="D42" s="35"/>
      <c r="E42" s="34"/>
      <c r="F42" s="35">
        <f t="shared" si="11"/>
        <v>0</v>
      </c>
      <c r="G42" s="34"/>
      <c r="H42" s="35">
        <f t="shared" si="12"/>
        <v>0</v>
      </c>
      <c r="I42" s="34"/>
      <c r="J42" s="35">
        <f t="shared" si="13"/>
        <v>0</v>
      </c>
      <c r="K42" s="34"/>
      <c r="L42" s="35">
        <f t="shared" si="14"/>
        <v>0</v>
      </c>
      <c r="M42" s="34"/>
      <c r="N42" s="35">
        <f t="shared" si="15"/>
        <v>0</v>
      </c>
      <c r="O42" s="34"/>
      <c r="P42" s="35">
        <f t="shared" si="16"/>
        <v>0</v>
      </c>
      <c r="Q42" s="34"/>
      <c r="R42" s="35">
        <f t="shared" si="17"/>
        <v>0</v>
      </c>
      <c r="S42" s="34"/>
      <c r="T42" s="35">
        <f t="shared" si="18"/>
        <v>0</v>
      </c>
      <c r="U42" s="34"/>
      <c r="V42" s="100">
        <f t="shared" si="19"/>
        <v>0</v>
      </c>
      <c r="W42" s="106">
        <f t="shared" si="20"/>
        <v>0</v>
      </c>
      <c r="X42" s="43">
        <f t="shared" si="21"/>
        <v>0</v>
      </c>
    </row>
    <row r="43" spans="1:24" x14ac:dyDescent="0.25">
      <c r="A43" s="1"/>
      <c r="B43" s="25"/>
      <c r="C43" s="39"/>
      <c r="D43" s="35"/>
      <c r="E43" s="34"/>
      <c r="F43" s="35">
        <f t="shared" si="11"/>
        <v>0</v>
      </c>
      <c r="G43" s="34"/>
      <c r="H43" s="35">
        <f t="shared" si="12"/>
        <v>0</v>
      </c>
      <c r="I43" s="34"/>
      <c r="J43" s="35">
        <f t="shared" si="13"/>
        <v>0</v>
      </c>
      <c r="K43" s="34"/>
      <c r="L43" s="35">
        <f t="shared" si="14"/>
        <v>0</v>
      </c>
      <c r="M43" s="34"/>
      <c r="N43" s="35">
        <f t="shared" si="15"/>
        <v>0</v>
      </c>
      <c r="O43" s="34"/>
      <c r="P43" s="35">
        <f t="shared" si="16"/>
        <v>0</v>
      </c>
      <c r="Q43" s="34"/>
      <c r="R43" s="35">
        <f t="shared" si="17"/>
        <v>0</v>
      </c>
      <c r="S43" s="34"/>
      <c r="T43" s="35">
        <f t="shared" si="18"/>
        <v>0</v>
      </c>
      <c r="U43" s="34"/>
      <c r="V43" s="100">
        <f t="shared" si="19"/>
        <v>0</v>
      </c>
      <c r="W43" s="106">
        <f t="shared" si="20"/>
        <v>0</v>
      </c>
      <c r="X43" s="43">
        <f t="shared" si="21"/>
        <v>0</v>
      </c>
    </row>
    <row r="44" spans="1:24" x14ac:dyDescent="0.25">
      <c r="A44" s="1"/>
      <c r="B44" s="25"/>
      <c r="C44" s="39"/>
      <c r="D44" s="35"/>
      <c r="E44" s="34"/>
      <c r="F44" s="35">
        <f t="shared" si="11"/>
        <v>0</v>
      </c>
      <c r="G44" s="34"/>
      <c r="H44" s="35">
        <f t="shared" si="12"/>
        <v>0</v>
      </c>
      <c r="I44" s="34"/>
      <c r="J44" s="35">
        <f t="shared" si="13"/>
        <v>0</v>
      </c>
      <c r="K44" s="34"/>
      <c r="L44" s="35">
        <f t="shared" si="14"/>
        <v>0</v>
      </c>
      <c r="M44" s="34"/>
      <c r="N44" s="35">
        <f t="shared" si="15"/>
        <v>0</v>
      </c>
      <c r="O44" s="34"/>
      <c r="P44" s="35">
        <f t="shared" si="16"/>
        <v>0</v>
      </c>
      <c r="Q44" s="34"/>
      <c r="R44" s="35">
        <f t="shared" si="17"/>
        <v>0</v>
      </c>
      <c r="S44" s="34"/>
      <c r="T44" s="35">
        <f t="shared" si="18"/>
        <v>0</v>
      </c>
      <c r="U44" s="34"/>
      <c r="V44" s="100">
        <f t="shared" si="19"/>
        <v>0</v>
      </c>
      <c r="W44" s="106">
        <f t="shared" si="20"/>
        <v>0</v>
      </c>
      <c r="X44" s="43">
        <f t="shared" si="21"/>
        <v>0</v>
      </c>
    </row>
    <row r="45" spans="1:24" x14ac:dyDescent="0.25">
      <c r="A45" s="1"/>
      <c r="B45" s="25"/>
      <c r="C45" s="39"/>
      <c r="D45" s="35"/>
      <c r="E45" s="34"/>
      <c r="F45" s="35">
        <f t="shared" si="11"/>
        <v>0</v>
      </c>
      <c r="G45" s="34"/>
      <c r="H45" s="35">
        <f t="shared" si="12"/>
        <v>0</v>
      </c>
      <c r="I45" s="34"/>
      <c r="J45" s="35">
        <f t="shared" si="13"/>
        <v>0</v>
      </c>
      <c r="K45" s="34"/>
      <c r="L45" s="35">
        <f t="shared" si="14"/>
        <v>0</v>
      </c>
      <c r="M45" s="34"/>
      <c r="N45" s="35">
        <f t="shared" si="15"/>
        <v>0</v>
      </c>
      <c r="O45" s="34"/>
      <c r="P45" s="35">
        <f t="shared" si="16"/>
        <v>0</v>
      </c>
      <c r="Q45" s="34"/>
      <c r="R45" s="35">
        <f t="shared" si="17"/>
        <v>0</v>
      </c>
      <c r="S45" s="34"/>
      <c r="T45" s="35">
        <f t="shared" si="18"/>
        <v>0</v>
      </c>
      <c r="U45" s="34"/>
      <c r="V45" s="100">
        <f t="shared" si="19"/>
        <v>0</v>
      </c>
      <c r="W45" s="106">
        <f t="shared" si="20"/>
        <v>0</v>
      </c>
      <c r="X45" s="43">
        <f t="shared" si="21"/>
        <v>0</v>
      </c>
    </row>
    <row r="46" spans="1:24" x14ac:dyDescent="0.25">
      <c r="A46" s="1"/>
      <c r="B46" s="25"/>
      <c r="C46" s="39"/>
      <c r="D46" s="35"/>
      <c r="E46" s="34"/>
      <c r="F46" s="35">
        <f t="shared" si="11"/>
        <v>0</v>
      </c>
      <c r="G46" s="34"/>
      <c r="H46" s="35">
        <f t="shared" si="12"/>
        <v>0</v>
      </c>
      <c r="I46" s="34"/>
      <c r="J46" s="35">
        <f t="shared" si="13"/>
        <v>0</v>
      </c>
      <c r="K46" s="34"/>
      <c r="L46" s="35">
        <f t="shared" si="14"/>
        <v>0</v>
      </c>
      <c r="M46" s="34"/>
      <c r="N46" s="35">
        <f t="shared" si="15"/>
        <v>0</v>
      </c>
      <c r="O46" s="34"/>
      <c r="P46" s="35">
        <f t="shared" si="16"/>
        <v>0</v>
      </c>
      <c r="Q46" s="34"/>
      <c r="R46" s="35">
        <f t="shared" si="17"/>
        <v>0</v>
      </c>
      <c r="S46" s="34"/>
      <c r="T46" s="35">
        <f t="shared" si="18"/>
        <v>0</v>
      </c>
      <c r="U46" s="34"/>
      <c r="V46" s="100">
        <f t="shared" si="19"/>
        <v>0</v>
      </c>
      <c r="W46" s="106">
        <f t="shared" si="20"/>
        <v>0</v>
      </c>
      <c r="X46" s="43">
        <f t="shared" si="21"/>
        <v>0</v>
      </c>
    </row>
    <row r="47" spans="1:24" x14ac:dyDescent="0.25">
      <c r="A47" s="1"/>
      <c r="B47" s="25"/>
      <c r="C47" s="39"/>
      <c r="D47" s="35"/>
      <c r="E47" s="34"/>
      <c r="F47" s="35">
        <f t="shared" si="11"/>
        <v>0</v>
      </c>
      <c r="G47" s="34"/>
      <c r="H47" s="35">
        <f t="shared" si="12"/>
        <v>0</v>
      </c>
      <c r="I47" s="34"/>
      <c r="J47" s="35">
        <f t="shared" si="13"/>
        <v>0</v>
      </c>
      <c r="K47" s="34"/>
      <c r="L47" s="35">
        <f t="shared" si="14"/>
        <v>0</v>
      </c>
      <c r="M47" s="34"/>
      <c r="N47" s="35">
        <f t="shared" si="15"/>
        <v>0</v>
      </c>
      <c r="O47" s="34"/>
      <c r="P47" s="35">
        <f t="shared" si="16"/>
        <v>0</v>
      </c>
      <c r="Q47" s="34"/>
      <c r="R47" s="35">
        <f t="shared" si="17"/>
        <v>0</v>
      </c>
      <c r="S47" s="34"/>
      <c r="T47" s="35">
        <f t="shared" si="18"/>
        <v>0</v>
      </c>
      <c r="U47" s="34"/>
      <c r="V47" s="100">
        <f t="shared" si="19"/>
        <v>0</v>
      </c>
      <c r="W47" s="106">
        <f t="shared" si="20"/>
        <v>0</v>
      </c>
      <c r="X47" s="43">
        <f t="shared" si="21"/>
        <v>0</v>
      </c>
    </row>
    <row r="48" spans="1:24" x14ac:dyDescent="0.25">
      <c r="A48" s="1"/>
      <c r="B48" s="25"/>
      <c r="C48" s="39"/>
      <c r="D48" s="35"/>
      <c r="E48" s="34"/>
      <c r="F48" s="35">
        <f t="shared" si="11"/>
        <v>0</v>
      </c>
      <c r="G48" s="34"/>
      <c r="H48" s="35">
        <f t="shared" si="12"/>
        <v>0</v>
      </c>
      <c r="I48" s="34"/>
      <c r="J48" s="35">
        <f t="shared" si="13"/>
        <v>0</v>
      </c>
      <c r="K48" s="34"/>
      <c r="L48" s="35">
        <f t="shared" si="14"/>
        <v>0</v>
      </c>
      <c r="M48" s="34"/>
      <c r="N48" s="35">
        <f t="shared" si="15"/>
        <v>0</v>
      </c>
      <c r="O48" s="34"/>
      <c r="P48" s="35">
        <f t="shared" si="16"/>
        <v>0</v>
      </c>
      <c r="Q48" s="34"/>
      <c r="R48" s="35">
        <f t="shared" si="17"/>
        <v>0</v>
      </c>
      <c r="S48" s="34"/>
      <c r="T48" s="35">
        <f t="shared" si="18"/>
        <v>0</v>
      </c>
      <c r="U48" s="34"/>
      <c r="V48" s="100">
        <f t="shared" si="19"/>
        <v>0</v>
      </c>
      <c r="W48" s="106">
        <f t="shared" si="20"/>
        <v>0</v>
      </c>
      <c r="X48" s="43">
        <f t="shared" si="21"/>
        <v>0</v>
      </c>
    </row>
    <row r="49" spans="1:24" x14ac:dyDescent="0.25">
      <c r="A49" s="1"/>
      <c r="B49" s="25"/>
      <c r="C49" s="39"/>
      <c r="D49" s="35"/>
      <c r="E49" s="34"/>
      <c r="F49" s="35">
        <f t="shared" si="11"/>
        <v>0</v>
      </c>
      <c r="G49" s="34"/>
      <c r="H49" s="35">
        <f t="shared" si="12"/>
        <v>0</v>
      </c>
      <c r="I49" s="34"/>
      <c r="J49" s="35">
        <f t="shared" si="13"/>
        <v>0</v>
      </c>
      <c r="K49" s="34"/>
      <c r="L49" s="35">
        <f t="shared" si="14"/>
        <v>0</v>
      </c>
      <c r="M49" s="34"/>
      <c r="N49" s="35">
        <f t="shared" si="15"/>
        <v>0</v>
      </c>
      <c r="O49" s="34"/>
      <c r="P49" s="35">
        <f t="shared" si="16"/>
        <v>0</v>
      </c>
      <c r="Q49" s="34"/>
      <c r="R49" s="35">
        <f t="shared" si="17"/>
        <v>0</v>
      </c>
      <c r="S49" s="34"/>
      <c r="T49" s="35">
        <f t="shared" si="18"/>
        <v>0</v>
      </c>
      <c r="U49" s="34"/>
      <c r="V49" s="100">
        <f t="shared" si="19"/>
        <v>0</v>
      </c>
      <c r="W49" s="106">
        <f t="shared" si="20"/>
        <v>0</v>
      </c>
      <c r="X49" s="43">
        <f t="shared" si="21"/>
        <v>0</v>
      </c>
    </row>
    <row r="50" spans="1:24" x14ac:dyDescent="0.25">
      <c r="A50" s="1"/>
      <c r="B50" s="25"/>
      <c r="C50" s="39"/>
      <c r="D50" s="35"/>
      <c r="E50" s="34"/>
      <c r="F50" s="35">
        <f t="shared" si="11"/>
        <v>0</v>
      </c>
      <c r="G50" s="34"/>
      <c r="H50" s="35">
        <f t="shared" si="12"/>
        <v>0</v>
      </c>
      <c r="I50" s="34"/>
      <c r="J50" s="35">
        <f t="shared" si="13"/>
        <v>0</v>
      </c>
      <c r="K50" s="34"/>
      <c r="L50" s="35">
        <f t="shared" si="14"/>
        <v>0</v>
      </c>
      <c r="M50" s="34"/>
      <c r="N50" s="35">
        <f t="shared" si="15"/>
        <v>0</v>
      </c>
      <c r="O50" s="34"/>
      <c r="P50" s="35">
        <f t="shared" si="16"/>
        <v>0</v>
      </c>
      <c r="Q50" s="34"/>
      <c r="R50" s="35">
        <f t="shared" si="17"/>
        <v>0</v>
      </c>
      <c r="S50" s="34"/>
      <c r="T50" s="35">
        <f t="shared" si="18"/>
        <v>0</v>
      </c>
      <c r="U50" s="34"/>
      <c r="V50" s="100">
        <f t="shared" si="19"/>
        <v>0</v>
      </c>
      <c r="W50" s="106">
        <f t="shared" si="20"/>
        <v>0</v>
      </c>
      <c r="X50" s="43">
        <f t="shared" si="21"/>
        <v>0</v>
      </c>
    </row>
    <row r="51" spans="1:24" x14ac:dyDescent="0.25">
      <c r="A51" s="1"/>
      <c r="B51" s="25"/>
      <c r="C51" s="39"/>
      <c r="D51" s="35"/>
      <c r="E51" s="34"/>
      <c r="F51" s="35">
        <f t="shared" si="11"/>
        <v>0</v>
      </c>
      <c r="G51" s="34"/>
      <c r="H51" s="35">
        <f t="shared" si="12"/>
        <v>0</v>
      </c>
      <c r="I51" s="34"/>
      <c r="J51" s="35">
        <f t="shared" si="13"/>
        <v>0</v>
      </c>
      <c r="K51" s="34"/>
      <c r="L51" s="35">
        <f t="shared" si="14"/>
        <v>0</v>
      </c>
      <c r="M51" s="34"/>
      <c r="N51" s="35">
        <f t="shared" si="15"/>
        <v>0</v>
      </c>
      <c r="O51" s="34"/>
      <c r="P51" s="35">
        <f t="shared" si="16"/>
        <v>0</v>
      </c>
      <c r="Q51" s="34"/>
      <c r="R51" s="35">
        <f t="shared" si="17"/>
        <v>0</v>
      </c>
      <c r="S51" s="34"/>
      <c r="T51" s="35">
        <f t="shared" si="18"/>
        <v>0</v>
      </c>
      <c r="U51" s="34"/>
      <c r="V51" s="100">
        <f t="shared" si="19"/>
        <v>0</v>
      </c>
      <c r="W51" s="106">
        <f t="shared" si="20"/>
        <v>0</v>
      </c>
      <c r="X51" s="43">
        <f t="shared" si="21"/>
        <v>0</v>
      </c>
    </row>
    <row r="52" spans="1:24" x14ac:dyDescent="0.25">
      <c r="A52" s="1"/>
      <c r="B52" s="25"/>
      <c r="C52" s="39"/>
      <c r="D52" s="35"/>
      <c r="E52" s="34"/>
      <c r="F52" s="35">
        <f t="shared" si="11"/>
        <v>0</v>
      </c>
      <c r="G52" s="34"/>
      <c r="H52" s="35">
        <f t="shared" si="12"/>
        <v>0</v>
      </c>
      <c r="I52" s="34"/>
      <c r="J52" s="35">
        <f t="shared" si="13"/>
        <v>0</v>
      </c>
      <c r="K52" s="34"/>
      <c r="L52" s="35">
        <f t="shared" si="14"/>
        <v>0</v>
      </c>
      <c r="M52" s="34"/>
      <c r="N52" s="35">
        <f t="shared" si="15"/>
        <v>0</v>
      </c>
      <c r="O52" s="34"/>
      <c r="P52" s="35">
        <f t="shared" si="16"/>
        <v>0</v>
      </c>
      <c r="Q52" s="34"/>
      <c r="R52" s="35">
        <f t="shared" si="17"/>
        <v>0</v>
      </c>
      <c r="S52" s="34"/>
      <c r="T52" s="35">
        <f t="shared" si="18"/>
        <v>0</v>
      </c>
      <c r="U52" s="34"/>
      <c r="V52" s="100">
        <f t="shared" si="19"/>
        <v>0</v>
      </c>
      <c r="W52" s="106">
        <f t="shared" si="20"/>
        <v>0</v>
      </c>
      <c r="X52" s="43">
        <f t="shared" si="21"/>
        <v>0</v>
      </c>
    </row>
    <row r="53" spans="1:24" x14ac:dyDescent="0.25">
      <c r="A53" s="1"/>
      <c r="B53" s="25"/>
      <c r="C53" s="39"/>
      <c r="D53" s="35"/>
      <c r="E53" s="34"/>
      <c r="F53" s="35">
        <f t="shared" si="11"/>
        <v>0</v>
      </c>
      <c r="G53" s="34"/>
      <c r="H53" s="35">
        <f t="shared" si="12"/>
        <v>0</v>
      </c>
      <c r="I53" s="34"/>
      <c r="J53" s="35">
        <f t="shared" si="13"/>
        <v>0</v>
      </c>
      <c r="K53" s="34"/>
      <c r="L53" s="35">
        <f t="shared" si="14"/>
        <v>0</v>
      </c>
      <c r="M53" s="34"/>
      <c r="N53" s="35">
        <f t="shared" si="15"/>
        <v>0</v>
      </c>
      <c r="O53" s="34"/>
      <c r="P53" s="35">
        <f t="shared" si="16"/>
        <v>0</v>
      </c>
      <c r="Q53" s="34"/>
      <c r="R53" s="35">
        <f t="shared" si="17"/>
        <v>0</v>
      </c>
      <c r="S53" s="34"/>
      <c r="T53" s="35">
        <f t="shared" si="18"/>
        <v>0</v>
      </c>
      <c r="U53" s="34"/>
      <c r="V53" s="100">
        <f t="shared" si="19"/>
        <v>0</v>
      </c>
      <c r="W53" s="106">
        <f t="shared" si="20"/>
        <v>0</v>
      </c>
      <c r="X53" s="43">
        <f t="shared" si="21"/>
        <v>0</v>
      </c>
    </row>
    <row r="54" spans="1:24" x14ac:dyDescent="0.25">
      <c r="A54" s="1"/>
      <c r="B54" s="25"/>
      <c r="C54" s="39"/>
      <c r="D54" s="35"/>
      <c r="E54" s="34"/>
      <c r="F54" s="35">
        <f t="shared" si="11"/>
        <v>0</v>
      </c>
      <c r="G54" s="34"/>
      <c r="H54" s="35">
        <f t="shared" si="12"/>
        <v>0</v>
      </c>
      <c r="I54" s="34"/>
      <c r="J54" s="35">
        <f t="shared" si="13"/>
        <v>0</v>
      </c>
      <c r="K54" s="34"/>
      <c r="L54" s="35">
        <f t="shared" si="14"/>
        <v>0</v>
      </c>
      <c r="M54" s="34"/>
      <c r="N54" s="35">
        <f t="shared" si="15"/>
        <v>0</v>
      </c>
      <c r="O54" s="34"/>
      <c r="P54" s="35">
        <f t="shared" si="16"/>
        <v>0</v>
      </c>
      <c r="Q54" s="34"/>
      <c r="R54" s="35">
        <f t="shared" si="17"/>
        <v>0</v>
      </c>
      <c r="S54" s="34"/>
      <c r="T54" s="35">
        <f t="shared" si="18"/>
        <v>0</v>
      </c>
      <c r="U54" s="34"/>
      <c r="V54" s="100">
        <f t="shared" si="19"/>
        <v>0</v>
      </c>
      <c r="W54" s="106">
        <f t="shared" si="20"/>
        <v>0</v>
      </c>
      <c r="X54" s="43">
        <f t="shared" si="21"/>
        <v>0</v>
      </c>
    </row>
    <row r="55" spans="1:24" x14ac:dyDescent="0.25">
      <c r="A55" s="1"/>
      <c r="B55" s="25"/>
      <c r="C55" s="39"/>
      <c r="D55" s="35"/>
      <c r="E55" s="34"/>
      <c r="F55" s="35">
        <f t="shared" si="11"/>
        <v>0</v>
      </c>
      <c r="G55" s="34"/>
      <c r="H55" s="35">
        <f t="shared" si="12"/>
        <v>0</v>
      </c>
      <c r="I55" s="34"/>
      <c r="J55" s="35">
        <f t="shared" si="13"/>
        <v>0</v>
      </c>
      <c r="K55" s="34"/>
      <c r="L55" s="35">
        <f t="shared" si="14"/>
        <v>0</v>
      </c>
      <c r="M55" s="34"/>
      <c r="N55" s="35">
        <f t="shared" si="15"/>
        <v>0</v>
      </c>
      <c r="O55" s="34"/>
      <c r="P55" s="35">
        <f t="shared" si="16"/>
        <v>0</v>
      </c>
      <c r="Q55" s="34"/>
      <c r="R55" s="35">
        <f t="shared" si="17"/>
        <v>0</v>
      </c>
      <c r="S55" s="34"/>
      <c r="T55" s="35">
        <f t="shared" si="18"/>
        <v>0</v>
      </c>
      <c r="U55" s="34"/>
      <c r="V55" s="100">
        <f t="shared" si="19"/>
        <v>0</v>
      </c>
      <c r="W55" s="106">
        <f t="shared" si="20"/>
        <v>0</v>
      </c>
      <c r="X55" s="43">
        <f t="shared" si="21"/>
        <v>0</v>
      </c>
    </row>
    <row r="56" spans="1:24" x14ac:dyDescent="0.25">
      <c r="A56" s="1"/>
      <c r="B56" s="25"/>
      <c r="C56" s="39"/>
      <c r="D56" s="35"/>
      <c r="E56" s="34"/>
      <c r="F56" s="35">
        <f t="shared" si="11"/>
        <v>0</v>
      </c>
      <c r="G56" s="34"/>
      <c r="H56" s="35">
        <f t="shared" si="12"/>
        <v>0</v>
      </c>
      <c r="I56" s="34"/>
      <c r="J56" s="35">
        <f t="shared" si="13"/>
        <v>0</v>
      </c>
      <c r="K56" s="34"/>
      <c r="L56" s="35">
        <f t="shared" si="14"/>
        <v>0</v>
      </c>
      <c r="M56" s="34"/>
      <c r="N56" s="35">
        <f t="shared" si="15"/>
        <v>0</v>
      </c>
      <c r="O56" s="34"/>
      <c r="P56" s="35">
        <f t="shared" si="16"/>
        <v>0</v>
      </c>
      <c r="Q56" s="34"/>
      <c r="R56" s="35">
        <f t="shared" si="17"/>
        <v>0</v>
      </c>
      <c r="S56" s="34"/>
      <c r="T56" s="35">
        <f t="shared" si="18"/>
        <v>0</v>
      </c>
      <c r="U56" s="34"/>
      <c r="V56" s="100">
        <f t="shared" si="19"/>
        <v>0</v>
      </c>
      <c r="W56" s="106">
        <f t="shared" si="20"/>
        <v>0</v>
      </c>
      <c r="X56" s="43">
        <f t="shared" si="21"/>
        <v>0</v>
      </c>
    </row>
    <row r="57" spans="1:24" x14ac:dyDescent="0.25">
      <c r="A57" s="1"/>
      <c r="B57" s="25"/>
      <c r="C57" s="39"/>
      <c r="D57" s="35"/>
      <c r="E57" s="34"/>
      <c r="F57" s="35">
        <f t="shared" si="11"/>
        <v>0</v>
      </c>
      <c r="G57" s="34"/>
      <c r="H57" s="35">
        <f t="shared" si="12"/>
        <v>0</v>
      </c>
      <c r="I57" s="34"/>
      <c r="J57" s="35">
        <f t="shared" si="13"/>
        <v>0</v>
      </c>
      <c r="K57" s="34"/>
      <c r="L57" s="35">
        <f t="shared" si="14"/>
        <v>0</v>
      </c>
      <c r="M57" s="34"/>
      <c r="N57" s="35">
        <f t="shared" si="15"/>
        <v>0</v>
      </c>
      <c r="O57" s="34"/>
      <c r="P57" s="35">
        <f t="shared" si="16"/>
        <v>0</v>
      </c>
      <c r="Q57" s="34"/>
      <c r="R57" s="35">
        <f t="shared" si="17"/>
        <v>0</v>
      </c>
      <c r="S57" s="34"/>
      <c r="T57" s="35">
        <f t="shared" si="18"/>
        <v>0</v>
      </c>
      <c r="U57" s="34"/>
      <c r="V57" s="100">
        <f t="shared" si="19"/>
        <v>0</v>
      </c>
      <c r="W57" s="106">
        <f t="shared" si="20"/>
        <v>0</v>
      </c>
      <c r="X57" s="43">
        <f t="shared" si="21"/>
        <v>0</v>
      </c>
    </row>
    <row r="58" spans="1:24" x14ac:dyDescent="0.25">
      <c r="A58" s="1"/>
      <c r="B58" s="25"/>
      <c r="C58" s="39"/>
      <c r="D58" s="35"/>
      <c r="E58" s="34"/>
      <c r="F58" s="35">
        <f t="shared" si="11"/>
        <v>0</v>
      </c>
      <c r="G58" s="34"/>
      <c r="H58" s="35">
        <f t="shared" si="12"/>
        <v>0</v>
      </c>
      <c r="I58" s="34"/>
      <c r="J58" s="35">
        <f t="shared" si="13"/>
        <v>0</v>
      </c>
      <c r="K58" s="34"/>
      <c r="L58" s="35">
        <f t="shared" si="14"/>
        <v>0</v>
      </c>
      <c r="M58" s="34"/>
      <c r="N58" s="35">
        <f t="shared" si="15"/>
        <v>0</v>
      </c>
      <c r="O58" s="34"/>
      <c r="P58" s="35">
        <f t="shared" si="16"/>
        <v>0</v>
      </c>
      <c r="Q58" s="34"/>
      <c r="R58" s="35">
        <f t="shared" si="17"/>
        <v>0</v>
      </c>
      <c r="S58" s="34"/>
      <c r="T58" s="35">
        <f t="shared" si="18"/>
        <v>0</v>
      </c>
      <c r="U58" s="34"/>
      <c r="V58" s="100">
        <f t="shared" si="19"/>
        <v>0</v>
      </c>
      <c r="W58" s="106">
        <f t="shared" si="20"/>
        <v>0</v>
      </c>
      <c r="X58" s="43">
        <f t="shared" si="21"/>
        <v>0</v>
      </c>
    </row>
    <row r="59" spans="1:24" x14ac:dyDescent="0.25">
      <c r="A59" s="1"/>
      <c r="B59" s="25"/>
      <c r="C59" s="39"/>
      <c r="D59" s="35"/>
      <c r="E59" s="34"/>
      <c r="F59" s="35">
        <f t="shared" si="11"/>
        <v>0</v>
      </c>
      <c r="G59" s="34"/>
      <c r="H59" s="35">
        <f t="shared" si="12"/>
        <v>0</v>
      </c>
      <c r="I59" s="34"/>
      <c r="J59" s="35">
        <f t="shared" si="13"/>
        <v>0</v>
      </c>
      <c r="K59" s="34"/>
      <c r="L59" s="35">
        <f t="shared" si="14"/>
        <v>0</v>
      </c>
      <c r="M59" s="34"/>
      <c r="N59" s="35">
        <f t="shared" si="15"/>
        <v>0</v>
      </c>
      <c r="O59" s="34"/>
      <c r="P59" s="35">
        <f t="shared" si="16"/>
        <v>0</v>
      </c>
      <c r="Q59" s="34"/>
      <c r="R59" s="35">
        <f t="shared" si="17"/>
        <v>0</v>
      </c>
      <c r="S59" s="34"/>
      <c r="T59" s="35">
        <f t="shared" si="18"/>
        <v>0</v>
      </c>
      <c r="U59" s="34"/>
      <c r="V59" s="100">
        <f t="shared" si="19"/>
        <v>0</v>
      </c>
      <c r="W59" s="106">
        <f t="shared" si="20"/>
        <v>0</v>
      </c>
      <c r="X59" s="43">
        <f t="shared" si="21"/>
        <v>0</v>
      </c>
    </row>
    <row r="60" spans="1:24" ht="15.75" thickBot="1" x14ac:dyDescent="0.3">
      <c r="A60" s="1"/>
      <c r="B60" s="88"/>
      <c r="C60" s="89"/>
      <c r="D60" s="35"/>
      <c r="E60" s="90"/>
      <c r="F60" s="91">
        <f t="shared" si="11"/>
        <v>0</v>
      </c>
      <c r="G60" s="90"/>
      <c r="H60" s="91">
        <f t="shared" si="12"/>
        <v>0</v>
      </c>
      <c r="I60" s="90"/>
      <c r="J60" s="91">
        <f t="shared" si="13"/>
        <v>0</v>
      </c>
      <c r="K60" s="90"/>
      <c r="L60" s="91">
        <f t="shared" si="14"/>
        <v>0</v>
      </c>
      <c r="M60" s="90"/>
      <c r="N60" s="91">
        <f t="shared" si="15"/>
        <v>0</v>
      </c>
      <c r="O60" s="90"/>
      <c r="P60" s="91">
        <f t="shared" si="16"/>
        <v>0</v>
      </c>
      <c r="Q60" s="90"/>
      <c r="R60" s="91">
        <f t="shared" si="17"/>
        <v>0</v>
      </c>
      <c r="S60" s="90"/>
      <c r="T60" s="91">
        <f t="shared" si="18"/>
        <v>0</v>
      </c>
      <c r="U60" s="90"/>
      <c r="V60" s="101">
        <f t="shared" si="19"/>
        <v>0</v>
      </c>
      <c r="W60" s="107">
        <f t="shared" si="20"/>
        <v>0</v>
      </c>
      <c r="X60" s="49">
        <f t="shared" si="21"/>
        <v>0</v>
      </c>
    </row>
    <row r="61" spans="1:24" ht="15.75" thickBot="1" x14ac:dyDescent="0.3">
      <c r="B61" s="52" t="s">
        <v>38</v>
      </c>
      <c r="C61" s="53"/>
      <c r="D61" s="17">
        <f>SUM(D36:D60)</f>
        <v>0</v>
      </c>
      <c r="E61" s="84">
        <f t="shared" ref="E61" si="22">SUM(E36:E60)</f>
        <v>0</v>
      </c>
      <c r="F61" s="38">
        <f>SUM(F36:F60)</f>
        <v>0</v>
      </c>
      <c r="G61" s="84">
        <f t="shared" ref="G61" si="23">SUM(G36:G60)</f>
        <v>0</v>
      </c>
      <c r="H61" s="38">
        <f>SUM(H36:H60)</f>
        <v>0</v>
      </c>
      <c r="I61" s="84">
        <f t="shared" ref="I61" si="24">SUM(I36:I60)</f>
        <v>0</v>
      </c>
      <c r="J61" s="38">
        <f>SUM(J36:J60)</f>
        <v>0</v>
      </c>
      <c r="K61" s="84">
        <f t="shared" ref="K61:X61" si="25">SUM(K36:K60)</f>
        <v>0</v>
      </c>
      <c r="L61" s="38">
        <f t="shared" si="25"/>
        <v>0</v>
      </c>
      <c r="M61" s="84">
        <f t="shared" si="25"/>
        <v>0</v>
      </c>
      <c r="N61" s="38">
        <f t="shared" si="25"/>
        <v>0</v>
      </c>
      <c r="O61" s="84">
        <f t="shared" si="25"/>
        <v>0</v>
      </c>
      <c r="P61" s="38">
        <f t="shared" si="25"/>
        <v>0</v>
      </c>
      <c r="Q61" s="84">
        <f t="shared" si="25"/>
        <v>0</v>
      </c>
      <c r="R61" s="38">
        <f t="shared" si="25"/>
        <v>0</v>
      </c>
      <c r="S61" s="84">
        <f t="shared" si="25"/>
        <v>0</v>
      </c>
      <c r="T61" s="38">
        <f t="shared" si="25"/>
        <v>0</v>
      </c>
      <c r="U61" s="84">
        <f t="shared" si="25"/>
        <v>0</v>
      </c>
      <c r="V61" s="102">
        <f t="shared" si="25"/>
        <v>0</v>
      </c>
      <c r="W61" s="108">
        <f t="shared" si="25"/>
        <v>0</v>
      </c>
      <c r="X61" s="44">
        <f t="shared" si="25"/>
        <v>0</v>
      </c>
    </row>
    <row r="62" spans="1:24" ht="15.75" thickBot="1" x14ac:dyDescent="0.3">
      <c r="B62" s="26"/>
      <c r="C62" s="80"/>
      <c r="D62" s="81"/>
      <c r="E62" s="82"/>
      <c r="F62" s="83"/>
      <c r="G62" s="82"/>
      <c r="H62" s="83"/>
      <c r="I62" s="82"/>
      <c r="J62" s="83"/>
      <c r="K62" s="82"/>
      <c r="L62" s="83"/>
      <c r="M62" s="82"/>
      <c r="N62" s="83"/>
      <c r="O62" s="82"/>
      <c r="P62" s="83"/>
      <c r="Q62" s="82"/>
      <c r="R62" s="83"/>
      <c r="S62" s="82"/>
      <c r="T62" s="83"/>
      <c r="U62" s="82"/>
      <c r="V62" s="125" t="s">
        <v>35</v>
      </c>
      <c r="W62" s="123">
        <f>E61+G61+I61+K61+M61+O61+Q61+S61+U61-W61</f>
        <v>0</v>
      </c>
      <c r="X62" s="124">
        <f>F61+H61+J61+L61+N61+P61+R61+T61+V61-X61</f>
        <v>0</v>
      </c>
    </row>
    <row r="63" spans="1:24" s="4" customFormat="1" ht="34.15" customHeight="1" thickBot="1" x14ac:dyDescent="0.3">
      <c r="B63" s="40" t="s">
        <v>15</v>
      </c>
      <c r="C63" s="41"/>
      <c r="D63" s="41"/>
      <c r="E63" s="12"/>
      <c r="F63" s="8"/>
      <c r="G63" s="12"/>
      <c r="H63" s="8"/>
      <c r="I63" s="12"/>
      <c r="J63" s="8"/>
      <c r="K63" s="12"/>
      <c r="L63" s="8"/>
      <c r="M63" s="12"/>
      <c r="N63" s="8"/>
      <c r="O63" s="12"/>
      <c r="P63" s="8"/>
      <c r="Q63" s="12"/>
      <c r="R63" s="8"/>
      <c r="S63" s="12"/>
      <c r="T63" s="8"/>
      <c r="U63" s="12"/>
      <c r="V63" s="8"/>
      <c r="W63" s="12"/>
      <c r="X63" s="76"/>
    </row>
    <row r="64" spans="1:24" ht="15.75" thickBot="1" x14ac:dyDescent="0.3">
      <c r="B64" s="50" t="s">
        <v>14</v>
      </c>
      <c r="C64" s="51"/>
      <c r="D64" s="27"/>
      <c r="E64" s="28"/>
      <c r="F64" s="29">
        <f>VLOOKUP(F4,'Other Direct Costs Input '!C34:G42,5,FALSE)</f>
        <v>0</v>
      </c>
      <c r="G64" s="28"/>
      <c r="H64" s="29">
        <f>VLOOKUP(H4,'Other Direct Costs Input '!C35:G43,5,FALSE)</f>
        <v>0</v>
      </c>
      <c r="I64" s="28"/>
      <c r="J64" s="29">
        <f>VLOOKUP(J4,'Other Direct Costs Input '!C36:G44,5,FALSE)</f>
        <v>0</v>
      </c>
      <c r="K64" s="29"/>
      <c r="L64" s="29">
        <f>VLOOKUP(L4,'Other Direct Costs Input '!C37:G45,5,FALSE)</f>
        <v>0</v>
      </c>
      <c r="M64" s="29"/>
      <c r="N64" s="29">
        <f>VLOOKUP(N4,'Other Direct Costs Input '!C38:G46,5,FALSE)</f>
        <v>0</v>
      </c>
      <c r="O64" s="29"/>
      <c r="P64" s="29">
        <f>VLOOKUP(O4,'Other Direct Costs Input '!C39:G47,5,FALSE)</f>
        <v>0</v>
      </c>
      <c r="Q64" s="29"/>
      <c r="R64" s="29">
        <f>VLOOKUP(R4,'Other Direct Costs Input '!C40:G48,5,FALSE)</f>
        <v>0</v>
      </c>
      <c r="S64" s="29"/>
      <c r="T64" s="29">
        <f>VLOOKUP(T4,'Other Direct Costs Input '!C41:G49,5,FALSE)</f>
        <v>0</v>
      </c>
      <c r="U64" s="29"/>
      <c r="V64" s="94">
        <f>VLOOKUP(V4,'Other Direct Costs Input '!C42:G50,5,FALSE)</f>
        <v>0</v>
      </c>
      <c r="W64" s="97"/>
      <c r="X64" s="96">
        <f>SUM(F64:V64)</f>
        <v>0</v>
      </c>
    </row>
    <row r="65" spans="2:24" s="4" customFormat="1" ht="34.15" customHeight="1" thickBot="1" x14ac:dyDescent="0.3">
      <c r="B65" s="30" t="s">
        <v>16</v>
      </c>
      <c r="C65" s="31"/>
      <c r="D65" s="117">
        <f>D31+D61</f>
        <v>0</v>
      </c>
      <c r="E65" s="118">
        <f>E31+E61</f>
        <v>0</v>
      </c>
      <c r="F65" s="93">
        <f t="shared" ref="F65:V65" si="26">F64+F61+F31</f>
        <v>0</v>
      </c>
      <c r="G65" s="118">
        <f>G31+G61</f>
        <v>0</v>
      </c>
      <c r="H65" s="93">
        <f t="shared" si="26"/>
        <v>0</v>
      </c>
      <c r="I65" s="118">
        <f>I31+I61</f>
        <v>0</v>
      </c>
      <c r="J65" s="93">
        <f t="shared" si="26"/>
        <v>0</v>
      </c>
      <c r="K65" s="118">
        <f>K31+K61</f>
        <v>0</v>
      </c>
      <c r="L65" s="93">
        <f t="shared" si="26"/>
        <v>0</v>
      </c>
      <c r="M65" s="118">
        <f>M31+M61</f>
        <v>0</v>
      </c>
      <c r="N65" s="93">
        <f t="shared" si="26"/>
        <v>0</v>
      </c>
      <c r="O65" s="118">
        <f>O31+O61</f>
        <v>0</v>
      </c>
      <c r="P65" s="93">
        <f t="shared" si="26"/>
        <v>0</v>
      </c>
      <c r="Q65" s="118">
        <f>Q31+Q61</f>
        <v>0</v>
      </c>
      <c r="R65" s="93">
        <f t="shared" si="26"/>
        <v>0</v>
      </c>
      <c r="S65" s="118">
        <f>S31+S61</f>
        <v>0</v>
      </c>
      <c r="T65" s="93">
        <f t="shared" si="26"/>
        <v>0</v>
      </c>
      <c r="U65" s="119">
        <f>U31+U61</f>
        <v>0</v>
      </c>
      <c r="V65" s="95">
        <f t="shared" si="26"/>
        <v>0</v>
      </c>
      <c r="W65" s="98">
        <f>W61+W31</f>
        <v>0</v>
      </c>
      <c r="X65" s="92">
        <f>X64+X61+X31</f>
        <v>0</v>
      </c>
    </row>
    <row r="66" spans="2:24" ht="15" customHeight="1" thickBot="1" x14ac:dyDescent="0.3">
      <c r="B66" s="120"/>
      <c r="C66" s="121"/>
      <c r="D66" s="121"/>
      <c r="E66" s="121"/>
      <c r="F66" s="122"/>
      <c r="G66" s="121"/>
      <c r="H66" s="122"/>
      <c r="I66" s="121"/>
      <c r="J66" s="122"/>
      <c r="K66" s="121"/>
      <c r="L66" s="122"/>
      <c r="M66" s="121"/>
      <c r="N66" s="122"/>
      <c r="O66" s="121"/>
      <c r="P66" s="122"/>
      <c r="Q66" s="121"/>
      <c r="R66" s="122"/>
      <c r="S66" s="121"/>
      <c r="T66" s="122"/>
      <c r="U66" s="121"/>
      <c r="V66" s="128" t="s">
        <v>35</v>
      </c>
      <c r="W66" s="126">
        <f>E65+G65+I65+K65+M65+O65+Q65+S65+U65-W65</f>
        <v>0</v>
      </c>
      <c r="X66" s="127">
        <f>F65+H65+J65+L65+N65+P65+R65+T65+V65-X65</f>
        <v>0</v>
      </c>
    </row>
    <row r="104" spans="2:24" ht="15.75" thickBot="1" x14ac:dyDescent="0.3"/>
    <row r="105" spans="2:24" ht="15.75" thickBot="1" x14ac:dyDescent="0.3">
      <c r="B105" s="54" t="s">
        <v>13</v>
      </c>
      <c r="C105" s="55"/>
      <c r="D105" s="22"/>
      <c r="E105" s="16"/>
      <c r="F105" s="17">
        <f>SUM(F31,F61)</f>
        <v>0</v>
      </c>
      <c r="G105" s="16"/>
      <c r="H105" s="17">
        <f>SUM(H31,H61)</f>
        <v>0</v>
      </c>
      <c r="I105" s="16"/>
      <c r="J105" s="17">
        <f>SUM(J31,J61)</f>
        <v>0</v>
      </c>
      <c r="K105" s="16"/>
      <c r="L105" s="17">
        <f t="shared" ref="L105:X105" si="27">SUM(L31,L61)</f>
        <v>0</v>
      </c>
      <c r="M105" s="16">
        <f t="shared" si="27"/>
        <v>0</v>
      </c>
      <c r="N105" s="17">
        <f t="shared" si="27"/>
        <v>0</v>
      </c>
      <c r="O105" s="16">
        <f t="shared" si="27"/>
        <v>0</v>
      </c>
      <c r="P105" s="17">
        <f t="shared" si="27"/>
        <v>0</v>
      </c>
      <c r="Q105" s="16">
        <f t="shared" si="27"/>
        <v>0</v>
      </c>
      <c r="R105" s="17">
        <f t="shared" si="27"/>
        <v>0</v>
      </c>
      <c r="S105" s="16">
        <f t="shared" si="27"/>
        <v>0</v>
      </c>
      <c r="T105" s="17">
        <f t="shared" si="27"/>
        <v>0</v>
      </c>
      <c r="U105" s="16">
        <f t="shared" si="27"/>
        <v>0</v>
      </c>
      <c r="V105" s="17">
        <f t="shared" si="27"/>
        <v>0</v>
      </c>
      <c r="W105" s="16">
        <f t="shared" si="27"/>
        <v>0</v>
      </c>
      <c r="X105" s="17">
        <f t="shared" si="27"/>
        <v>0</v>
      </c>
    </row>
  </sheetData>
  <mergeCells count="4">
    <mergeCell ref="B31:C31"/>
    <mergeCell ref="B61:C61"/>
    <mergeCell ref="B105:C105"/>
    <mergeCell ref="B64:C64"/>
  </mergeCells>
  <pageMargins left="0.25" right="0.25" top="0.75" bottom="0.75" header="0.3" footer="0.3"/>
  <pageSetup scale="10" orientation="portrait" r:id="rId1"/>
  <headerFooter>
    <oddHeader>&amp;LSolicitation No. (insert here)&amp;RManhattan Strategy Group (MSG)</oddHeader>
    <oddFooter>&amp;LUse or disclosure of data contained on this sheet is subject to the restriction on the title page of the (insert business volume name).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K23" sqref="K23"/>
    </sheetView>
  </sheetViews>
  <sheetFormatPr defaultRowHeight="15" x14ac:dyDescent="0.25"/>
  <cols>
    <col min="1" max="1" width="2.140625" customWidth="1"/>
    <col min="2" max="2" width="17.140625" customWidth="1"/>
    <col min="3" max="4" width="26.5703125" customWidth="1"/>
    <col min="5" max="5" width="15.7109375" customWidth="1"/>
    <col min="6" max="6" width="17" customWidth="1"/>
    <col min="7" max="7" width="14" customWidth="1"/>
  </cols>
  <sheetData>
    <row r="1" spans="2:7" ht="15.75" thickBot="1" x14ac:dyDescent="0.3"/>
    <row r="2" spans="2:7" ht="30.75" thickBot="1" x14ac:dyDescent="0.3">
      <c r="B2" s="136" t="s">
        <v>17</v>
      </c>
      <c r="C2" s="137" t="s">
        <v>18</v>
      </c>
      <c r="D2" s="138"/>
      <c r="E2" s="138"/>
      <c r="F2" s="138"/>
      <c r="G2" s="139"/>
    </row>
    <row r="3" spans="2:7" ht="31.5" customHeight="1" x14ac:dyDescent="0.25">
      <c r="B3" s="143" t="s">
        <v>20</v>
      </c>
      <c r="C3" s="144" t="s">
        <v>8</v>
      </c>
      <c r="D3" s="144" t="s">
        <v>9</v>
      </c>
      <c r="E3" s="144" t="s">
        <v>10</v>
      </c>
      <c r="F3" s="144" t="s">
        <v>11</v>
      </c>
      <c r="G3" s="145" t="s">
        <v>21</v>
      </c>
    </row>
    <row r="4" spans="2:7" ht="17.25" customHeight="1" x14ac:dyDescent="0.25">
      <c r="B4" s="129"/>
      <c r="C4" s="19"/>
      <c r="D4" s="19"/>
      <c r="E4" s="18"/>
      <c r="F4" s="20">
        <v>0</v>
      </c>
      <c r="G4" s="130">
        <f>(F4*E4)</f>
        <v>0</v>
      </c>
    </row>
    <row r="5" spans="2:7" x14ac:dyDescent="0.25">
      <c r="B5" s="129"/>
      <c r="C5" s="19"/>
      <c r="D5" s="19"/>
      <c r="E5" s="18"/>
      <c r="F5" s="20">
        <v>0</v>
      </c>
      <c r="G5" s="130">
        <f t="shared" ref="G5:G9" si="0">(F5*E5)</f>
        <v>0</v>
      </c>
    </row>
    <row r="6" spans="2:7" x14ac:dyDescent="0.25">
      <c r="B6" s="129"/>
      <c r="C6" s="19"/>
      <c r="D6" s="19"/>
      <c r="E6" s="18"/>
      <c r="F6" s="20">
        <v>0</v>
      </c>
      <c r="G6" s="130">
        <f t="shared" si="0"/>
        <v>0</v>
      </c>
    </row>
    <row r="7" spans="2:7" x14ac:dyDescent="0.25">
      <c r="B7" s="129"/>
      <c r="C7" s="19"/>
      <c r="D7" s="19"/>
      <c r="E7" s="18"/>
      <c r="F7" s="20">
        <v>0</v>
      </c>
      <c r="G7" s="130">
        <f t="shared" si="0"/>
        <v>0</v>
      </c>
    </row>
    <row r="8" spans="2:7" x14ac:dyDescent="0.25">
      <c r="B8" s="129"/>
      <c r="C8" s="19"/>
      <c r="D8" s="19"/>
      <c r="E8" s="18"/>
      <c r="F8" s="20">
        <v>0</v>
      </c>
      <c r="G8" s="130">
        <f t="shared" si="0"/>
        <v>0</v>
      </c>
    </row>
    <row r="9" spans="2:7" x14ac:dyDescent="0.25">
      <c r="B9" s="129"/>
      <c r="C9" s="19"/>
      <c r="D9" s="19"/>
      <c r="E9" s="18"/>
      <c r="F9" s="20">
        <v>0</v>
      </c>
      <c r="G9" s="130">
        <f t="shared" si="0"/>
        <v>0</v>
      </c>
    </row>
    <row r="10" spans="2:7" x14ac:dyDescent="0.25">
      <c r="B10" s="129"/>
      <c r="C10" s="19"/>
      <c r="D10" s="19"/>
      <c r="E10" s="18"/>
      <c r="F10" s="20">
        <v>0</v>
      </c>
      <c r="G10" s="130">
        <f t="shared" ref="G10:G33" si="1">(F10*E10)</f>
        <v>0</v>
      </c>
    </row>
    <row r="11" spans="2:7" x14ac:dyDescent="0.25">
      <c r="B11" s="129"/>
      <c r="C11" s="19"/>
      <c r="D11" s="19"/>
      <c r="E11" s="18"/>
      <c r="F11" s="20">
        <v>0</v>
      </c>
      <c r="G11" s="130">
        <f t="shared" si="1"/>
        <v>0</v>
      </c>
    </row>
    <row r="12" spans="2:7" x14ac:dyDescent="0.25">
      <c r="B12" s="129"/>
      <c r="C12" s="19"/>
      <c r="D12" s="19"/>
      <c r="E12" s="18"/>
      <c r="F12" s="20">
        <v>0</v>
      </c>
      <c r="G12" s="130">
        <f t="shared" si="1"/>
        <v>0</v>
      </c>
    </row>
    <row r="13" spans="2:7" x14ac:dyDescent="0.25">
      <c r="B13" s="129"/>
      <c r="C13" s="19"/>
      <c r="D13" s="19"/>
      <c r="E13" s="18"/>
      <c r="F13" s="20">
        <v>0</v>
      </c>
      <c r="G13" s="130">
        <f t="shared" si="1"/>
        <v>0</v>
      </c>
    </row>
    <row r="14" spans="2:7" x14ac:dyDescent="0.25">
      <c r="B14" s="129"/>
      <c r="C14" s="19"/>
      <c r="D14" s="19"/>
      <c r="E14" s="18"/>
      <c r="F14" s="20">
        <v>0</v>
      </c>
      <c r="G14" s="130">
        <f t="shared" ref="G14:G26" si="2">(F14*E14)</f>
        <v>0</v>
      </c>
    </row>
    <row r="15" spans="2:7" x14ac:dyDescent="0.25">
      <c r="B15" s="129"/>
      <c r="C15" s="19"/>
      <c r="D15" s="19"/>
      <c r="E15" s="18"/>
      <c r="F15" s="20">
        <v>0</v>
      </c>
      <c r="G15" s="130">
        <f t="shared" si="2"/>
        <v>0</v>
      </c>
    </row>
    <row r="16" spans="2:7" x14ac:dyDescent="0.25">
      <c r="B16" s="129"/>
      <c r="C16" s="19"/>
      <c r="D16" s="19"/>
      <c r="E16" s="18"/>
      <c r="F16" s="20">
        <v>0</v>
      </c>
      <c r="G16" s="130">
        <f t="shared" si="2"/>
        <v>0</v>
      </c>
    </row>
    <row r="17" spans="2:7" x14ac:dyDescent="0.25">
      <c r="B17" s="129"/>
      <c r="C17" s="19"/>
      <c r="D17" s="19"/>
      <c r="E17" s="18"/>
      <c r="F17" s="20">
        <v>0</v>
      </c>
      <c r="G17" s="130">
        <f t="shared" si="2"/>
        <v>0</v>
      </c>
    </row>
    <row r="18" spans="2:7" x14ac:dyDescent="0.25">
      <c r="B18" s="129"/>
      <c r="C18" s="19"/>
      <c r="D18" s="19"/>
      <c r="E18" s="18"/>
      <c r="F18" s="20">
        <v>0</v>
      </c>
      <c r="G18" s="130">
        <f t="shared" si="2"/>
        <v>0</v>
      </c>
    </row>
    <row r="19" spans="2:7" x14ac:dyDescent="0.25">
      <c r="B19" s="129"/>
      <c r="C19" s="19"/>
      <c r="D19" s="19"/>
      <c r="E19" s="18"/>
      <c r="F19" s="20">
        <v>0</v>
      </c>
      <c r="G19" s="130">
        <f t="shared" si="2"/>
        <v>0</v>
      </c>
    </row>
    <row r="20" spans="2:7" x14ac:dyDescent="0.25">
      <c r="B20" s="129"/>
      <c r="C20" s="19"/>
      <c r="D20" s="19"/>
      <c r="E20" s="18"/>
      <c r="F20" s="20">
        <v>0</v>
      </c>
      <c r="G20" s="130">
        <f t="shared" si="2"/>
        <v>0</v>
      </c>
    </row>
    <row r="21" spans="2:7" x14ac:dyDescent="0.25">
      <c r="B21" s="129"/>
      <c r="C21" s="19"/>
      <c r="D21" s="19"/>
      <c r="E21" s="18"/>
      <c r="F21" s="20">
        <v>0</v>
      </c>
      <c r="G21" s="130">
        <f t="shared" si="2"/>
        <v>0</v>
      </c>
    </row>
    <row r="22" spans="2:7" x14ac:dyDescent="0.25">
      <c r="B22" s="129"/>
      <c r="C22" s="19"/>
      <c r="D22" s="19"/>
      <c r="E22" s="18"/>
      <c r="F22" s="20">
        <v>0</v>
      </c>
      <c r="G22" s="130">
        <f t="shared" si="2"/>
        <v>0</v>
      </c>
    </row>
    <row r="23" spans="2:7" x14ac:dyDescent="0.25">
      <c r="B23" s="129"/>
      <c r="C23" s="19"/>
      <c r="D23" s="19"/>
      <c r="E23" s="18"/>
      <c r="F23" s="20">
        <v>0</v>
      </c>
      <c r="G23" s="130">
        <f t="shared" si="2"/>
        <v>0</v>
      </c>
    </row>
    <row r="24" spans="2:7" x14ac:dyDescent="0.25">
      <c r="B24" s="129"/>
      <c r="C24" s="19"/>
      <c r="D24" s="19"/>
      <c r="E24" s="18"/>
      <c r="F24" s="20">
        <v>0</v>
      </c>
      <c r="G24" s="130">
        <f t="shared" si="2"/>
        <v>0</v>
      </c>
    </row>
    <row r="25" spans="2:7" x14ac:dyDescent="0.25">
      <c r="B25" s="129"/>
      <c r="C25" s="19"/>
      <c r="D25" s="19"/>
      <c r="E25" s="18"/>
      <c r="F25" s="20">
        <v>0</v>
      </c>
      <c r="G25" s="130">
        <f t="shared" si="2"/>
        <v>0</v>
      </c>
    </row>
    <row r="26" spans="2:7" x14ac:dyDescent="0.25">
      <c r="B26" s="129"/>
      <c r="C26" s="19"/>
      <c r="D26" s="19"/>
      <c r="E26" s="18"/>
      <c r="F26" s="20">
        <v>0</v>
      </c>
      <c r="G26" s="130">
        <f t="shared" si="2"/>
        <v>0</v>
      </c>
    </row>
    <row r="27" spans="2:7" x14ac:dyDescent="0.25">
      <c r="B27" s="129"/>
      <c r="C27" s="19"/>
      <c r="D27" s="19"/>
      <c r="E27" s="18"/>
      <c r="F27" s="20">
        <v>0</v>
      </c>
      <c r="G27" s="130">
        <f t="shared" si="1"/>
        <v>0</v>
      </c>
    </row>
    <row r="28" spans="2:7" x14ac:dyDescent="0.25">
      <c r="B28" s="129"/>
      <c r="C28" s="19"/>
      <c r="D28" s="19"/>
      <c r="E28" s="18"/>
      <c r="F28" s="20">
        <v>0</v>
      </c>
      <c r="G28" s="130">
        <f t="shared" si="1"/>
        <v>0</v>
      </c>
    </row>
    <row r="29" spans="2:7" x14ac:dyDescent="0.25">
      <c r="B29" s="129"/>
      <c r="C29" s="19"/>
      <c r="D29" s="19"/>
      <c r="E29" s="18"/>
      <c r="F29" s="20">
        <v>0</v>
      </c>
      <c r="G29" s="130">
        <f t="shared" si="1"/>
        <v>0</v>
      </c>
    </row>
    <row r="30" spans="2:7" x14ac:dyDescent="0.25">
      <c r="B30" s="129"/>
      <c r="C30" s="19"/>
      <c r="D30" s="19"/>
      <c r="E30" s="18"/>
      <c r="F30" s="20">
        <v>0</v>
      </c>
      <c r="G30" s="130">
        <f t="shared" si="1"/>
        <v>0</v>
      </c>
    </row>
    <row r="31" spans="2:7" x14ac:dyDescent="0.25">
      <c r="B31" s="129"/>
      <c r="C31" s="19"/>
      <c r="D31" s="19"/>
      <c r="E31" s="18"/>
      <c r="F31" s="20">
        <v>0</v>
      </c>
      <c r="G31" s="130">
        <f t="shared" si="1"/>
        <v>0</v>
      </c>
    </row>
    <row r="32" spans="2:7" x14ac:dyDescent="0.25">
      <c r="B32" s="129"/>
      <c r="C32" s="19"/>
      <c r="D32" s="19"/>
      <c r="E32" s="18"/>
      <c r="F32" s="20">
        <v>0</v>
      </c>
      <c r="G32" s="130">
        <f t="shared" si="1"/>
        <v>0</v>
      </c>
    </row>
    <row r="33" spans="2:7" ht="15.75" thickBot="1" x14ac:dyDescent="0.3">
      <c r="B33" s="146"/>
      <c r="C33" s="147"/>
      <c r="D33" s="147"/>
      <c r="E33" s="148"/>
      <c r="F33" s="149">
        <v>0</v>
      </c>
      <c r="G33" s="150">
        <f t="shared" si="1"/>
        <v>0</v>
      </c>
    </row>
    <row r="34" spans="2:7" x14ac:dyDescent="0.25">
      <c r="B34" s="140" t="s">
        <v>31</v>
      </c>
      <c r="C34" s="141" t="s">
        <v>19</v>
      </c>
      <c r="D34" s="142"/>
      <c r="E34" s="142"/>
      <c r="F34" s="142"/>
      <c r="G34" s="131">
        <f>SUMIFS(G$4:G$33,B$4:B$33,1)</f>
        <v>0</v>
      </c>
    </row>
    <row r="35" spans="2:7" x14ac:dyDescent="0.25">
      <c r="B35" s="132" t="s">
        <v>31</v>
      </c>
      <c r="C35" s="58" t="s">
        <v>23</v>
      </c>
      <c r="D35" s="56"/>
      <c r="E35" s="56"/>
      <c r="F35" s="56"/>
      <c r="G35" s="131">
        <f>SUMIFS(G$4:G$33,B$4:B$33,2)</f>
        <v>0</v>
      </c>
    </row>
    <row r="36" spans="2:7" x14ac:dyDescent="0.25">
      <c r="B36" s="132" t="s">
        <v>31</v>
      </c>
      <c r="C36" s="58" t="s">
        <v>24</v>
      </c>
      <c r="D36" s="56"/>
      <c r="E36" s="56"/>
      <c r="F36" s="56"/>
      <c r="G36" s="131">
        <f>SUMIFS(G$4:G$33,B$4:B$33,3)</f>
        <v>0</v>
      </c>
    </row>
    <row r="37" spans="2:7" x14ac:dyDescent="0.25">
      <c r="B37" s="132" t="s">
        <v>31</v>
      </c>
      <c r="C37" s="58" t="s">
        <v>25</v>
      </c>
      <c r="D37" s="56"/>
      <c r="E37" s="56"/>
      <c r="F37" s="56"/>
      <c r="G37" s="131">
        <f>SUMIFS(G$4:G$33,B$4:B$33,4)</f>
        <v>0</v>
      </c>
    </row>
    <row r="38" spans="2:7" x14ac:dyDescent="0.25">
      <c r="B38" s="132" t="s">
        <v>31</v>
      </c>
      <c r="C38" s="58" t="s">
        <v>28</v>
      </c>
      <c r="D38" s="56"/>
      <c r="E38" s="56"/>
      <c r="F38" s="56"/>
      <c r="G38" s="131">
        <f>SUMIFS(G$4:G$33,B$4:B$33,5)</f>
        <v>0</v>
      </c>
    </row>
    <row r="39" spans="2:7" x14ac:dyDescent="0.25">
      <c r="B39" s="132" t="s">
        <v>31</v>
      </c>
      <c r="C39" s="58" t="s">
        <v>26</v>
      </c>
      <c r="D39" s="56"/>
      <c r="E39" s="56"/>
      <c r="F39" s="56"/>
      <c r="G39" s="131">
        <f>SUMIFS(G$4:G$33,B$4:B$33,6)</f>
        <v>0</v>
      </c>
    </row>
    <row r="40" spans="2:7" x14ac:dyDescent="0.25">
      <c r="B40" s="132" t="s">
        <v>31</v>
      </c>
      <c r="C40" s="58" t="s">
        <v>29</v>
      </c>
      <c r="D40" s="56"/>
      <c r="E40" s="56"/>
      <c r="F40" s="56"/>
      <c r="G40" s="131">
        <f>SUMIFS(G$4:G$33,B$4:B$33,7)</f>
        <v>0</v>
      </c>
    </row>
    <row r="41" spans="2:7" x14ac:dyDescent="0.25">
      <c r="B41" s="132" t="s">
        <v>31</v>
      </c>
      <c r="C41" s="58" t="s">
        <v>30</v>
      </c>
      <c r="D41" s="56"/>
      <c r="E41" s="56"/>
      <c r="F41" s="56"/>
      <c r="G41" s="131">
        <f>SUMIFS(G$4:G$33,B$4:B$33,8)</f>
        <v>0</v>
      </c>
    </row>
    <row r="42" spans="2:7" ht="15.75" thickBot="1" x14ac:dyDescent="0.3">
      <c r="B42" s="152" t="s">
        <v>31</v>
      </c>
      <c r="C42" s="153" t="s">
        <v>27</v>
      </c>
      <c r="D42" s="154"/>
      <c r="E42" s="154"/>
      <c r="F42" s="154"/>
      <c r="G42" s="155">
        <f>SUMIFS(G$4:G$33,B$4:B$33,9)</f>
        <v>0</v>
      </c>
    </row>
    <row r="43" spans="2:7" ht="15.75" thickBot="1" x14ac:dyDescent="0.3">
      <c r="B43" s="133" t="s">
        <v>22</v>
      </c>
      <c r="C43" s="134"/>
      <c r="D43" s="151"/>
      <c r="E43" s="151"/>
      <c r="F43" s="151"/>
      <c r="G43" s="135">
        <f>SUM(G34:G42)</f>
        <v>0</v>
      </c>
    </row>
    <row r="44" spans="2:7" x14ac:dyDescent="0.25">
      <c r="F44" s="78" t="s">
        <v>34</v>
      </c>
      <c r="G44" s="57">
        <f>SUM(G4:G33)-G43</f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D06D8E7E542B022FAFE9A97ACBC" ma:contentTypeVersion="18" ma:contentTypeDescription="Create a new document." ma:contentTypeScope="" ma:versionID="eb66415d1313810f45a862292a93e4cb">
  <xsd:schema xmlns:xsd="http://www.w3.org/2001/XMLSchema" xmlns:xs="http://www.w3.org/2001/XMLSchema" xmlns:p="http://schemas.microsoft.com/office/2006/metadata/properties" xmlns:ns1="http://schemas.microsoft.com/sharepoint/v3" xmlns:ns3="7891e306-eb88-47c7-8ca4-682dff4662a7" xmlns:ns4="bafc2ea4-6da8-4c08-a65f-f065193189a3" targetNamespace="http://schemas.microsoft.com/office/2006/metadata/properties" ma:root="true" ma:fieldsID="8d961dcbf02f72e28fb719d1f5b4cc9d" ns1:_="" ns3:_="" ns4:_="">
    <xsd:import namespace="http://schemas.microsoft.com/sharepoint/v3"/>
    <xsd:import namespace="7891e306-eb88-47c7-8ca4-682dff4662a7"/>
    <xsd:import namespace="bafc2ea4-6da8-4c08-a65f-f065193189a3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e306-eb88-47c7-8ca4-682dff4662a7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c2ea4-6da8-4c08-a65f-f0651931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igrationWizId xmlns="7891e306-eb88-47c7-8ca4-682dff4662a7" xsi:nil="true"/>
    <_ip_UnifiedCompliancePolicyProperties xmlns="http://schemas.microsoft.com/sharepoint/v3" xsi:nil="true"/>
    <MigrationWizIdDocumentLibraryPermissions xmlns="7891e306-eb88-47c7-8ca4-682dff4662a7" xsi:nil="true"/>
    <MigrationWizIdPermissionLevels xmlns="7891e306-eb88-47c7-8ca4-682dff4662a7" xsi:nil="true"/>
    <MigrationWizIdPermissions xmlns="7891e306-eb88-47c7-8ca4-682dff4662a7" xsi:nil="true"/>
    <MigrationWizIdSecurityGroups xmlns="7891e306-eb88-47c7-8ca4-682dff4662a7" xsi:nil="true"/>
  </documentManagement>
</p:properties>
</file>

<file path=customXml/itemProps1.xml><?xml version="1.0" encoding="utf-8"?>
<ds:datastoreItem xmlns:ds="http://schemas.openxmlformats.org/officeDocument/2006/customXml" ds:itemID="{C68F6D7C-42B9-4E7A-96FA-C7B6969FA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91e306-eb88-47c7-8ca4-682dff4662a7"/>
    <ds:schemaRef ds:uri="bafc2ea4-6da8-4c08-a65f-f06519318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09E47-2AB4-4A02-AD4A-536779F7F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E81153-E174-4F6A-A649-2C131B71813B}">
  <ds:schemaRefs>
    <ds:schemaRef ds:uri="http://schemas.openxmlformats.org/package/2006/metadata/core-properties"/>
    <ds:schemaRef ds:uri="http://schemas.microsoft.com/office/2006/documentManagement/types"/>
    <ds:schemaRef ds:uri="7891e306-eb88-47c7-8ca4-682dff4662a7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bafc2ea4-6da8-4c08-a65f-f065193189a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Staffing Input &amp; Total Cost</vt:lpstr>
      <vt:lpstr>Other Direct Costs Input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Bulas</dc:creator>
  <cp:lastModifiedBy>Windows User</cp:lastModifiedBy>
  <dcterms:created xsi:type="dcterms:W3CDTF">2021-07-29T14:30:48Z</dcterms:created>
  <dcterms:modified xsi:type="dcterms:W3CDTF">2022-05-02T23:26:05Z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0x010100C3DADD06D8E7E542B022FAFE9A97ACBC</vt:lpwstr>
  </property>
</Properties>
</file>